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5480" windowHeight="11640"/>
  </bookViews>
  <sheets>
    <sheet name="measured_values_and_variance" sheetId="1" r:id="rId1"/>
    <sheet name="Wil_RELEASE_THE_CHEST" sheetId="2" r:id="rId2"/>
    <sheet name="Wil_TIME_OF_FREQ" sheetId="3" r:id="rId3"/>
    <sheet name="contingency table_1" sheetId="5" r:id="rId4"/>
    <sheet name="contingency_table_2" sheetId="7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7"/>
  <c r="I18"/>
  <c r="J10"/>
  <c r="K10"/>
  <c r="L10"/>
  <c r="M10"/>
  <c r="J9"/>
  <c r="K9"/>
  <c r="L9"/>
  <c r="M9"/>
  <c r="I10"/>
  <c r="I9"/>
  <c r="N5"/>
  <c r="N4"/>
  <c r="D74"/>
  <c r="C74"/>
  <c r="B74"/>
  <c r="A74"/>
  <c r="D73"/>
  <c r="C73"/>
  <c r="B73"/>
  <c r="A73"/>
  <c r="D28"/>
  <c r="C28"/>
  <c r="B28"/>
  <c r="A28"/>
  <c r="D27"/>
  <c r="C27"/>
  <c r="B27"/>
  <c r="A27"/>
  <c r="H11" i="5"/>
  <c r="I11"/>
  <c r="J11"/>
  <c r="H10"/>
  <c r="I10"/>
  <c r="J10"/>
  <c r="G11"/>
  <c r="G10"/>
  <c r="D74"/>
  <c r="C74"/>
  <c r="B74"/>
  <c r="A74"/>
  <c r="D73"/>
  <c r="C73"/>
  <c r="B73"/>
  <c r="A73"/>
  <c r="D28"/>
  <c r="C28"/>
  <c r="B28"/>
  <c r="A28"/>
  <c r="D27"/>
  <c r="C27"/>
  <c r="B27"/>
  <c r="A27"/>
  <c r="N9" i="7" l="1"/>
  <c r="N10"/>
  <c r="B73" i="1" l="1"/>
  <c r="C73"/>
  <c r="D73"/>
  <c r="E73"/>
  <c r="A73"/>
  <c r="B72"/>
  <c r="C72"/>
  <c r="D72"/>
  <c r="E72"/>
  <c r="A72"/>
  <c r="E27" l="1"/>
  <c r="D27"/>
  <c r="C27"/>
  <c r="B27"/>
  <c r="A27"/>
  <c r="E26"/>
  <c r="D26"/>
  <c r="C26"/>
  <c r="B26"/>
  <c r="A26"/>
</calcChain>
</file>

<file path=xl/sharedStrings.xml><?xml version="1.0" encoding="utf-8"?>
<sst xmlns="http://schemas.openxmlformats.org/spreadsheetml/2006/main" count="193" uniqueCount="82">
  <si>
    <t>Čas správné frekvence KPR</t>
  </si>
  <si>
    <t>%</t>
  </si>
  <si>
    <t>za min</t>
  </si>
  <si>
    <t>mm</t>
  </si>
  <si>
    <t>F</t>
  </si>
  <si>
    <t>P(F&lt;=f) (1)</t>
  </si>
  <si>
    <t>t Stat</t>
  </si>
  <si>
    <t>P(T&lt;=t) (1)</t>
  </si>
  <si>
    <t>P(T&lt;=t) (2)</t>
  </si>
  <si>
    <t>https://mathcracker.com/wilcoxon-rank-sum#results</t>
  </si>
  <si>
    <t>Wilcoxon Rank-Sum Test Calculator</t>
  </si>
  <si>
    <t>Sample</t>
  </si>
  <si>
    <t>Value</t>
  </si>
  <si>
    <t>First, we put both samples together and organize it in ascending order, which is shown in the table below:</t>
  </si>
  <si>
    <t>Now, that the values that are in ascending order are assigned ranks to them, taking care of assigning the average rank to values with rank ties</t>
  </si>
  <si>
    <t>Rank</t>
  </si>
  <si>
    <t>Rank (Adjusted for ties)</t>
  </si>
  <si>
    <t>53.5</t>
  </si>
  <si>
    <t>The sum of ranks for sample 1 is:</t>
  </si>
  <si>
    <t>and the sum of ranks of sample 2 is:</t>
  </si>
  <si>
    <r>
      <t>R_1 = 3+6.5+10.5+17.5+22+24+24+24+27.5+27.5+27.5+35+35+53.5+53.5+53.5+53.5+53.5+53.5+53.5+53.5+53.5+53.5 = 819</t>
    </r>
    <r>
      <rPr>
        <i/>
        <sz val="18"/>
        <color rgb="FF1F1F1F"/>
        <rFont val="KaTeX_Math"/>
      </rPr>
      <t>R</t>
    </r>
    <r>
      <rPr>
        <sz val="18"/>
        <color rgb="FF1F1F1F"/>
        <rFont val="Inherit"/>
      </rPr>
      <t>1</t>
    </r>
    <r>
      <rPr>
        <sz val="1"/>
        <color rgb="FF1F1F1F"/>
        <rFont val="Inherit"/>
      </rPr>
      <t>​</t>
    </r>
    <r>
      <rPr>
        <sz val="18"/>
        <color rgb="FF1F1F1F"/>
        <rFont val="Inherit"/>
      </rPr>
      <t>=3+6.5+10.5+17.5+22+24+24+24+27.5+27.5+27.5+35+35+53.5+53.5+53.5+53.5+53.5+53.5+53.5+53.5+53.5+53.5=819</t>
    </r>
  </si>
  <si>
    <r>
      <t>R_2 = 1+2+4+5+6.5+8+9+10.5+14+14+14+14+14+17.5+19+20.5+20.5+27.5+35+35+35+35+35+35+35+35+35+53.5+53.5+53.5+53.5+53.5+53.5+53.5+53.5+53.5+53.5+53.5+53.5+53.5+53.5+53.5+53.5 = 1392</t>
    </r>
    <r>
      <rPr>
        <i/>
        <sz val="18"/>
        <color rgb="FF1F1F1F"/>
        <rFont val="KaTeX_Math"/>
      </rPr>
      <t>R</t>
    </r>
    <r>
      <rPr>
        <sz val="18"/>
        <color rgb="FF1F1F1F"/>
        <rFont val="Inherit"/>
      </rPr>
      <t>2</t>
    </r>
    <r>
      <rPr>
        <sz val="1"/>
        <color rgb="FF1F1F1F"/>
        <rFont val="Inherit"/>
      </rPr>
      <t>​</t>
    </r>
    <r>
      <rPr>
        <sz val="18"/>
        <color rgb="FF1F1F1F"/>
        <rFont val="Inherit"/>
      </rPr>
      <t>=1+2+4+5+6.5+8+9+10.5+14+14+14+14+14+17.5+19+20.5+20.5+27.5+35+35+35+35+35+35+35+35+35+53.5+53.5+53.5+53.5+53.5+53.5+53.5+53.5+53.5+53.5+53.5+53.5+53.5+53.5+53.5+53.5=1392</t>
    </r>
  </si>
  <si>
    <r>
      <t>Hence, the test statistic is </t>
    </r>
    <r>
      <rPr>
        <sz val="18"/>
        <color rgb="FF1F1F1F"/>
        <rFont val="Inherit"/>
      </rPr>
      <t>R = R_1 = 819</t>
    </r>
    <r>
      <rPr>
        <i/>
        <sz val="18"/>
        <color rgb="FF1F1F1F"/>
        <rFont val="KaTeX_Math"/>
      </rPr>
      <t>R</t>
    </r>
    <r>
      <rPr>
        <sz val="18"/>
        <color rgb="FF1F1F1F"/>
        <rFont val="Inherit"/>
      </rPr>
      <t>=</t>
    </r>
    <r>
      <rPr>
        <i/>
        <sz val="18"/>
        <color rgb="FF1F1F1F"/>
        <rFont val="KaTeX_Math"/>
      </rPr>
      <t>R</t>
    </r>
    <r>
      <rPr>
        <sz val="18"/>
        <color rgb="FF1F1F1F"/>
        <rFont val="Inherit"/>
      </rPr>
      <t>1</t>
    </r>
    <r>
      <rPr>
        <sz val="1"/>
        <color rgb="FF1F1F1F"/>
        <rFont val="Inherit"/>
      </rPr>
      <t>​</t>
    </r>
    <r>
      <rPr>
        <sz val="18"/>
        <color rgb="FF1F1F1F"/>
        <rFont val="Inherit"/>
      </rPr>
      <t>=819</t>
    </r>
    <r>
      <rPr>
        <sz val="13"/>
        <color rgb="FF1F1F1F"/>
        <rFont val="Arial"/>
        <family val="2"/>
        <charset val="238"/>
      </rPr>
      <t>.</t>
    </r>
  </si>
  <si>
    <t>p-hodnota je 0.5857 HO se nezamítá, rozdíl není</t>
  </si>
  <si>
    <t xml:space="preserve">Compression depth </t>
  </si>
  <si>
    <t xml:space="preserve">Compression rate </t>
  </si>
  <si>
    <t>Release the chest</t>
  </si>
  <si>
    <t>Time of correct frequency</t>
  </si>
  <si>
    <t>50-60</t>
  </si>
  <si>
    <t>100-120</t>
  </si>
  <si>
    <t>95-100</t>
  </si>
  <si>
    <t>X=ročník</t>
  </si>
  <si>
    <t>CC1</t>
  </si>
  <si>
    <t>CC3</t>
  </si>
  <si>
    <t>*</t>
  </si>
  <si>
    <t>heart massage localization</t>
  </si>
  <si>
    <t xml:space="preserve">Time of correct frequency </t>
  </si>
  <si>
    <t>AP1</t>
  </si>
  <si>
    <t>AP3</t>
  </si>
  <si>
    <t xml:space="preserve">Contingency table </t>
  </si>
  <si>
    <t>No of succesfull students</t>
  </si>
  <si>
    <t>No of successful</t>
  </si>
  <si>
    <t>per min</t>
  </si>
  <si>
    <t>No of students who were succesfull on tested parameter</t>
  </si>
  <si>
    <t>No of correct parameters</t>
  </si>
  <si>
    <t>relative frequencies of students who were succesfull at given number of parameters</t>
  </si>
  <si>
    <t>No of students who were succesful at least at 3 parameters simultaneously</t>
  </si>
  <si>
    <t>relative frequencies of students who were successful at least at 3 parameters simultaneously</t>
  </si>
  <si>
    <t>two sample F-test</t>
  </si>
  <si>
    <t>proof of equal variance for frequency</t>
  </si>
  <si>
    <t>group1</t>
  </si>
  <si>
    <t>group2</t>
  </si>
  <si>
    <t>mean</t>
  </si>
  <si>
    <t>variance</t>
  </si>
  <si>
    <t>observation</t>
  </si>
  <si>
    <t>difference</t>
  </si>
  <si>
    <t>F crit (1)</t>
  </si>
  <si>
    <t>F is smaller than F crit(1) .. H0 is valid, variances are equal</t>
  </si>
  <si>
    <t>proof of equal variance for compression depth</t>
  </si>
  <si>
    <t>two sample t-test of equal variances for frequency</t>
  </si>
  <si>
    <t>average</t>
  </si>
  <si>
    <t>observations</t>
  </si>
  <si>
    <t>common variance</t>
  </si>
  <si>
    <t>Hyp. diff in mean values</t>
  </si>
  <si>
    <t>diference</t>
  </si>
  <si>
    <t>t crit (1)</t>
  </si>
  <si>
    <t>t crit (2)</t>
  </si>
  <si>
    <t>t stat is smaller than t crit (2) .. therefore H0 is valid and thus the frequencies are equal</t>
  </si>
  <si>
    <t>interval of reliability of chest release</t>
  </si>
  <si>
    <t>two-sample t-test of equal variance</t>
  </si>
  <si>
    <t>T stat is bigger than t crit (1) H0 can not be confirmed .. therefore depth of the first is smaller than depth of the second</t>
  </si>
  <si>
    <t>lefft-tailed test</t>
  </si>
  <si>
    <t>HO valid, do not differ</t>
  </si>
  <si>
    <t>H1 valid, variance of the first is smaller than of the second</t>
  </si>
  <si>
    <t>for left-tailed is t Stat negative</t>
  </si>
  <si>
    <t>if left-tailed test, this value is valid, if right-tailed then 1- is valid</t>
  </si>
  <si>
    <t>if left-tailed test, we compare with this value</t>
  </si>
  <si>
    <t>pokud two-tailed test, this value is valid, always correct</t>
  </si>
  <si>
    <t>relative frequency of succes rates for each parameter</t>
  </si>
  <si>
    <t>release the chest</t>
  </si>
  <si>
    <t>p-value is 0.514, HO is rejected, no difference</t>
  </si>
  <si>
    <t>X=year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</si>
</sst>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1F1F1F"/>
      <name val="Inherit"/>
    </font>
    <font>
      <b/>
      <sz val="12"/>
      <color rgb="FF1F1F1F"/>
      <name val="Inherit"/>
    </font>
    <font>
      <sz val="13"/>
      <color rgb="FF1F1F1F"/>
      <name val="Arial"/>
      <family val="2"/>
      <charset val="238"/>
    </font>
    <font>
      <sz val="1"/>
      <color rgb="FF1F1F1F"/>
      <name val="Inherit"/>
    </font>
    <font>
      <sz val="18"/>
      <color rgb="FF1F1F1F"/>
      <name val="Inherit"/>
    </font>
    <font>
      <i/>
      <sz val="18"/>
      <color rgb="FF1F1F1F"/>
      <name val="KaTeX_Math"/>
    </font>
    <font>
      <b/>
      <sz val="12"/>
      <color rgb="FF1F1F1F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0" xfId="0" applyFill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7" borderId="0" xfId="0" applyFill="1"/>
    <xf numFmtId="0" fontId="2" fillId="0" borderId="0" xfId="1"/>
    <xf numFmtId="0" fontId="3" fillId="8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5" fillId="0" borderId="0" xfId="0" applyFont="1"/>
    <xf numFmtId="0" fontId="4" fillId="9" borderId="10" xfId="0" applyFont="1" applyFill="1" applyBorder="1" applyAlignment="1">
      <alignment horizontal="center" vertical="center" wrapText="1"/>
    </xf>
    <xf numFmtId="16" fontId="3" fillId="9" borderId="7" xfId="0" applyNumberFormat="1" applyFont="1" applyFill="1" applyBorder="1" applyAlignment="1">
      <alignment horizontal="center" vertical="center" wrapText="1"/>
    </xf>
    <xf numFmtId="16" fontId="3" fillId="8" borderId="7" xfId="0" applyNumberFormat="1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1" fontId="0" fillId="0" borderId="0" xfId="0" applyNumberFormat="1"/>
    <xf numFmtId="0" fontId="0" fillId="4" borderId="0" xfId="0" applyFill="1"/>
    <xf numFmtId="0" fontId="10" fillId="6" borderId="12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0" fillId="10" borderId="0" xfId="0" applyFill="1"/>
    <xf numFmtId="0" fontId="0" fillId="11" borderId="1" xfId="0" applyFill="1" applyBorder="1"/>
    <xf numFmtId="0" fontId="0" fillId="0" borderId="15" xfId="0" applyBorder="1"/>
    <xf numFmtId="0" fontId="10" fillId="6" borderId="16" xfId="0" applyFont="1" applyFill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199076</xdr:colOff>
      <xdr:row>14</xdr:row>
      <xdr:rowOff>28286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1975"/>
          <a:ext cx="7590476" cy="23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7</xdr:col>
      <xdr:colOff>294467</xdr:colOff>
      <xdr:row>225</xdr:row>
      <xdr:rowOff>28095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691425"/>
          <a:ext cx="6466667" cy="38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152</xdr:row>
      <xdr:rowOff>152400</xdr:rowOff>
    </xdr:from>
    <xdr:to>
      <xdr:col>9</xdr:col>
      <xdr:colOff>199077</xdr:colOff>
      <xdr:row>170</xdr:row>
      <xdr:rowOff>132817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29813250"/>
          <a:ext cx="7580952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9</xdr:col>
      <xdr:colOff>237171</xdr:colOff>
      <xdr:row>191</xdr:row>
      <xdr:rowOff>75714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4137600"/>
          <a:ext cx="7628571" cy="3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8</xdr:col>
      <xdr:colOff>589628</xdr:colOff>
      <xdr:row>207</xdr:row>
      <xdr:rowOff>180595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8138100"/>
          <a:ext cx="7371428" cy="30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11</xdr:col>
      <xdr:colOff>132495</xdr:colOff>
      <xdr:row>75</xdr:row>
      <xdr:rowOff>123333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00"/>
          <a:ext cx="6838095" cy="39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351467</xdr:colOff>
      <xdr:row>22</xdr:row>
      <xdr:rowOff>66143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666667" cy="4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12</xdr:col>
      <xdr:colOff>122895</xdr:colOff>
      <xdr:row>43</xdr:row>
      <xdr:rowOff>56667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81500"/>
          <a:ext cx="7438095" cy="3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12</xdr:col>
      <xdr:colOff>284800</xdr:colOff>
      <xdr:row>54</xdr:row>
      <xdr:rowOff>95000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8382000"/>
          <a:ext cx="7600000" cy="2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athcracker.com/wilcoxon-rank-su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workbookViewId="0">
      <selection activeCell="N58" sqref="N58"/>
    </sheetView>
  </sheetViews>
  <sheetFormatPr defaultRowHeight="15"/>
  <cols>
    <col min="3" max="4" width="9.140625" style="6"/>
    <col min="8" max="8" width="17.85546875" customWidth="1"/>
  </cols>
  <sheetData>
    <row r="1" spans="1:16" ht="48.75" thickBot="1">
      <c r="A1" s="32" t="s">
        <v>26</v>
      </c>
      <c r="B1" s="32" t="s">
        <v>36</v>
      </c>
      <c r="C1" s="32" t="s">
        <v>25</v>
      </c>
      <c r="D1" s="31" t="s">
        <v>24</v>
      </c>
      <c r="E1" s="33" t="s">
        <v>35</v>
      </c>
      <c r="F1" s="31"/>
      <c r="G1" s="32"/>
    </row>
    <row r="2" spans="1:16">
      <c r="A2" s="1" t="s">
        <v>1</v>
      </c>
      <c r="B2" s="1" t="s">
        <v>1</v>
      </c>
      <c r="C2" s="1" t="s">
        <v>42</v>
      </c>
      <c r="D2" s="1" t="s">
        <v>3</v>
      </c>
      <c r="E2" s="1" t="s">
        <v>1</v>
      </c>
      <c r="F2" s="39"/>
      <c r="H2" t="s">
        <v>49</v>
      </c>
      <c r="N2" t="s">
        <v>68</v>
      </c>
    </row>
    <row r="3" spans="1:16">
      <c r="A3" s="2">
        <v>100</v>
      </c>
      <c r="B3" s="2">
        <v>72</v>
      </c>
      <c r="C3" s="5">
        <v>119</v>
      </c>
      <c r="D3" s="5">
        <v>40</v>
      </c>
      <c r="E3" s="2">
        <v>0</v>
      </c>
      <c r="F3" s="40" t="s">
        <v>37</v>
      </c>
      <c r="H3" t="s">
        <v>48</v>
      </c>
      <c r="N3">
        <v>90.459000000000003</v>
      </c>
      <c r="P3">
        <v>99.974999999999994</v>
      </c>
    </row>
    <row r="4" spans="1:16" ht="15.75" thickBot="1">
      <c r="A4" s="2">
        <v>45</v>
      </c>
      <c r="B4" s="2">
        <v>8</v>
      </c>
      <c r="C4" s="5">
        <v>130</v>
      </c>
      <c r="D4" s="5">
        <v>39</v>
      </c>
      <c r="E4" s="2">
        <v>68</v>
      </c>
    </row>
    <row r="5" spans="1:16">
      <c r="A5" s="2">
        <v>100</v>
      </c>
      <c r="B5" s="2">
        <v>92</v>
      </c>
      <c r="C5" s="5">
        <v>113</v>
      </c>
      <c r="D5" s="5">
        <v>45</v>
      </c>
      <c r="E5" s="2">
        <v>0</v>
      </c>
      <c r="H5" s="8"/>
      <c r="I5" s="8" t="s">
        <v>50</v>
      </c>
      <c r="J5" s="8" t="s">
        <v>51</v>
      </c>
    </row>
    <row r="6" spans="1:16">
      <c r="A6" s="2">
        <v>100</v>
      </c>
      <c r="B6" s="2">
        <v>88</v>
      </c>
      <c r="C6" s="5">
        <v>106</v>
      </c>
      <c r="D6" s="5">
        <v>44</v>
      </c>
      <c r="E6" s="2">
        <v>1</v>
      </c>
      <c r="H6" t="s">
        <v>52</v>
      </c>
      <c r="I6">
        <v>109.69565217391305</v>
      </c>
      <c r="J6">
        <v>113.25581395348837</v>
      </c>
    </row>
    <row r="7" spans="1:16">
      <c r="A7" s="2">
        <v>99</v>
      </c>
      <c r="B7" s="2">
        <v>47</v>
      </c>
      <c r="C7" s="5">
        <v>98</v>
      </c>
      <c r="D7" s="5">
        <v>44</v>
      </c>
      <c r="E7" s="2">
        <v>64</v>
      </c>
      <c r="H7" t="s">
        <v>53</v>
      </c>
      <c r="I7">
        <v>136.85770750988212</v>
      </c>
      <c r="J7">
        <v>108.86157253599112</v>
      </c>
    </row>
    <row r="8" spans="1:16">
      <c r="A8" s="2">
        <v>100</v>
      </c>
      <c r="B8" s="2">
        <v>96</v>
      </c>
      <c r="C8" s="5">
        <v>109</v>
      </c>
      <c r="D8" s="5">
        <v>40</v>
      </c>
      <c r="E8" s="2">
        <v>67</v>
      </c>
      <c r="H8" t="s">
        <v>54</v>
      </c>
      <c r="I8">
        <v>23</v>
      </c>
      <c r="J8">
        <v>43</v>
      </c>
    </row>
    <row r="9" spans="1:16">
      <c r="A9" s="2">
        <v>98</v>
      </c>
      <c r="B9" s="2">
        <v>45</v>
      </c>
      <c r="C9" s="5">
        <v>121</v>
      </c>
      <c r="D9" s="5">
        <v>42</v>
      </c>
      <c r="E9" s="2">
        <v>68</v>
      </c>
      <c r="H9" t="s">
        <v>55</v>
      </c>
      <c r="I9">
        <v>22</v>
      </c>
      <c r="J9">
        <v>42</v>
      </c>
    </row>
    <row r="10" spans="1:16">
      <c r="A10" s="2">
        <v>99</v>
      </c>
      <c r="B10" s="2">
        <v>95</v>
      </c>
      <c r="C10" s="5">
        <v>107</v>
      </c>
      <c r="D10" s="5">
        <v>50</v>
      </c>
      <c r="E10" s="2">
        <v>0</v>
      </c>
      <c r="H10" t="s">
        <v>4</v>
      </c>
      <c r="I10" s="9">
        <v>1.2571718772906306</v>
      </c>
    </row>
    <row r="11" spans="1:16">
      <c r="A11" s="2">
        <v>89</v>
      </c>
      <c r="B11" s="2">
        <v>87</v>
      </c>
      <c r="C11" s="5">
        <v>108</v>
      </c>
      <c r="D11" s="5">
        <v>39</v>
      </c>
      <c r="E11" s="2">
        <v>83</v>
      </c>
      <c r="H11" t="s">
        <v>5</v>
      </c>
      <c r="I11">
        <v>0.25605175778070094</v>
      </c>
    </row>
    <row r="12" spans="1:16" ht="15.75" thickBot="1">
      <c r="A12" s="2">
        <v>97</v>
      </c>
      <c r="B12" s="2">
        <v>43</v>
      </c>
      <c r="C12" s="5">
        <v>122</v>
      </c>
      <c r="D12" s="5">
        <v>28</v>
      </c>
      <c r="E12" s="2">
        <v>21</v>
      </c>
      <c r="H12" s="7" t="s">
        <v>56</v>
      </c>
      <c r="I12" s="10">
        <v>1.8008790571556073</v>
      </c>
      <c r="J12" s="7"/>
    </row>
    <row r="13" spans="1:16">
      <c r="A13" s="2">
        <v>98</v>
      </c>
      <c r="B13" s="2">
        <v>79</v>
      </c>
      <c r="C13" s="5">
        <v>103</v>
      </c>
      <c r="D13" s="5">
        <v>39</v>
      </c>
      <c r="E13" s="2">
        <v>0</v>
      </c>
      <c r="H13" t="s">
        <v>57</v>
      </c>
    </row>
    <row r="14" spans="1:16">
      <c r="A14" s="2">
        <v>96</v>
      </c>
      <c r="B14" s="2">
        <v>39</v>
      </c>
      <c r="C14" s="5">
        <v>93</v>
      </c>
      <c r="D14" s="5">
        <v>45</v>
      </c>
      <c r="E14" s="2">
        <v>64</v>
      </c>
    </row>
    <row r="15" spans="1:16">
      <c r="A15" s="2">
        <v>100</v>
      </c>
      <c r="B15" s="2">
        <v>100</v>
      </c>
      <c r="C15" s="5">
        <v>108</v>
      </c>
      <c r="D15" s="5">
        <v>43</v>
      </c>
      <c r="E15" s="2">
        <v>21</v>
      </c>
      <c r="F15" s="42">
        <v>46</v>
      </c>
      <c r="H15" t="s">
        <v>58</v>
      </c>
    </row>
    <row r="16" spans="1:16">
      <c r="A16" s="2">
        <v>100</v>
      </c>
      <c r="B16" s="2">
        <v>64</v>
      </c>
      <c r="C16" s="5">
        <v>102</v>
      </c>
      <c r="D16" s="5">
        <v>45</v>
      </c>
      <c r="E16" s="2">
        <v>14</v>
      </c>
      <c r="H16" t="s">
        <v>48</v>
      </c>
    </row>
    <row r="17" spans="1:10" ht="15.75" thickBot="1">
      <c r="A17" s="2">
        <v>97</v>
      </c>
      <c r="B17" s="2">
        <v>19</v>
      </c>
      <c r="C17" s="5">
        <v>93</v>
      </c>
      <c r="D17" s="5">
        <v>35</v>
      </c>
      <c r="E17" s="2">
        <v>12</v>
      </c>
    </row>
    <row r="18" spans="1:10">
      <c r="A18" s="2">
        <v>100</v>
      </c>
      <c r="B18" s="2">
        <v>91</v>
      </c>
      <c r="C18" s="5">
        <v>117</v>
      </c>
      <c r="D18" s="5">
        <v>40</v>
      </c>
      <c r="E18" s="2">
        <v>27</v>
      </c>
      <c r="H18" s="8"/>
      <c r="I18" s="8" t="s">
        <v>50</v>
      </c>
      <c r="J18" s="8" t="s">
        <v>51</v>
      </c>
    </row>
    <row r="19" spans="1:10">
      <c r="A19" s="2">
        <v>93</v>
      </c>
      <c r="B19" s="2">
        <v>88</v>
      </c>
      <c r="C19" s="5">
        <v>113</v>
      </c>
      <c r="D19" s="5">
        <v>40</v>
      </c>
      <c r="E19" s="2">
        <v>24</v>
      </c>
      <c r="H19" t="s">
        <v>52</v>
      </c>
      <c r="I19">
        <v>39.956521739130437</v>
      </c>
      <c r="J19">
        <v>43.790697674418603</v>
      </c>
    </row>
    <row r="20" spans="1:10">
      <c r="A20" s="2">
        <v>100</v>
      </c>
      <c r="B20" s="2">
        <v>56</v>
      </c>
      <c r="C20" s="5">
        <v>101</v>
      </c>
      <c r="D20" s="5">
        <v>39</v>
      </c>
      <c r="E20" s="2">
        <v>35</v>
      </c>
      <c r="H20" t="s">
        <v>53</v>
      </c>
      <c r="I20">
        <v>27.952569169960373</v>
      </c>
      <c r="J20">
        <v>55.931339977851685</v>
      </c>
    </row>
    <row r="21" spans="1:10">
      <c r="A21" s="2">
        <v>98</v>
      </c>
      <c r="B21" s="2">
        <v>6</v>
      </c>
      <c r="C21" s="5">
        <v>129</v>
      </c>
      <c r="D21" s="5">
        <v>38</v>
      </c>
      <c r="E21" s="2">
        <v>0</v>
      </c>
      <c r="H21" t="s">
        <v>54</v>
      </c>
      <c r="I21">
        <v>23</v>
      </c>
      <c r="J21">
        <v>43</v>
      </c>
    </row>
    <row r="22" spans="1:10">
      <c r="A22" s="2">
        <v>100</v>
      </c>
      <c r="B22" s="2">
        <v>40</v>
      </c>
      <c r="C22" s="5">
        <v>97</v>
      </c>
      <c r="D22" s="5">
        <v>37</v>
      </c>
      <c r="E22" s="2">
        <v>0</v>
      </c>
      <c r="H22" t="s">
        <v>55</v>
      </c>
      <c r="I22">
        <v>22</v>
      </c>
      <c r="J22">
        <v>42</v>
      </c>
    </row>
    <row r="23" spans="1:10">
      <c r="A23" s="2">
        <v>97</v>
      </c>
      <c r="B23" s="2">
        <v>29</v>
      </c>
      <c r="C23" s="5">
        <v>126</v>
      </c>
      <c r="D23" s="5">
        <v>26</v>
      </c>
      <c r="E23" s="2">
        <v>0</v>
      </c>
      <c r="F23" s="42"/>
      <c r="H23" t="s">
        <v>4</v>
      </c>
      <c r="I23" s="9">
        <v>0.4997657696209199</v>
      </c>
    </row>
    <row r="24" spans="1:10">
      <c r="A24" s="2">
        <v>84</v>
      </c>
      <c r="B24" s="2">
        <v>0</v>
      </c>
      <c r="C24" s="5">
        <v>90</v>
      </c>
      <c r="D24" s="5">
        <v>43</v>
      </c>
      <c r="E24" s="2">
        <v>12</v>
      </c>
      <c r="H24" t="s">
        <v>5</v>
      </c>
      <c r="I24">
        <v>4.1717337711766667E-2</v>
      </c>
    </row>
    <row r="25" spans="1:10" ht="15.75" thickBot="1">
      <c r="A25" s="2">
        <v>100</v>
      </c>
      <c r="B25" s="2">
        <v>54</v>
      </c>
      <c r="C25" s="5">
        <v>118</v>
      </c>
      <c r="D25" s="5">
        <v>38</v>
      </c>
      <c r="E25" s="2">
        <v>63</v>
      </c>
      <c r="H25" s="7" t="s">
        <v>56</v>
      </c>
      <c r="I25" s="10">
        <v>0.51780326433762536</v>
      </c>
      <c r="J25" s="7"/>
    </row>
    <row r="26" spans="1:10">
      <c r="A26" s="3">
        <f>AVERAGE(A3:A25)</f>
        <v>95.217391304347828</v>
      </c>
      <c r="B26" s="3">
        <f t="shared" ref="B26:E26" si="0">AVERAGE(B3:B25)</f>
        <v>58.173913043478258</v>
      </c>
      <c r="C26" s="3">
        <f t="shared" si="0"/>
        <v>109.69565217391305</v>
      </c>
      <c r="D26" s="3">
        <f t="shared" si="0"/>
        <v>39.956521739130437</v>
      </c>
      <c r="E26" s="3">
        <f t="shared" si="0"/>
        <v>28</v>
      </c>
      <c r="H26" t="s">
        <v>57</v>
      </c>
    </row>
    <row r="27" spans="1:10">
      <c r="A27" s="3">
        <f>STDEV(A3:A25)</f>
        <v>11.642229252865837</v>
      </c>
      <c r="B27" s="3">
        <f t="shared" ref="B27:E27" si="1">STDEV(B3:B25)</f>
        <v>31.827164175380755</v>
      </c>
      <c r="C27" s="3">
        <f t="shared" si="1"/>
        <v>11.698619897658105</v>
      </c>
      <c r="D27" s="3">
        <f t="shared" si="1"/>
        <v>5.2870189303576716</v>
      </c>
      <c r="E27" s="3">
        <f t="shared" si="1"/>
        <v>29.117317558768733</v>
      </c>
    </row>
    <row r="28" spans="1:10">
      <c r="A28" s="1" t="s">
        <v>1</v>
      </c>
      <c r="B28" s="1" t="s">
        <v>1</v>
      </c>
      <c r="C28" s="1" t="s">
        <v>42</v>
      </c>
      <c r="D28" s="1" t="s">
        <v>3</v>
      </c>
      <c r="E28" s="1" t="s">
        <v>1</v>
      </c>
      <c r="H28" t="s">
        <v>59</v>
      </c>
    </row>
    <row r="29" spans="1:10" ht="15.75" thickBot="1">
      <c r="A29" s="4">
        <v>99</v>
      </c>
      <c r="B29" s="4">
        <v>62</v>
      </c>
      <c r="C29" s="41">
        <v>119</v>
      </c>
      <c r="D29" s="41">
        <v>41</v>
      </c>
      <c r="E29" s="4">
        <v>1</v>
      </c>
      <c r="F29" s="35" t="s">
        <v>38</v>
      </c>
    </row>
    <row r="30" spans="1:10">
      <c r="A30" s="4">
        <v>99</v>
      </c>
      <c r="B30" s="4">
        <v>52</v>
      </c>
      <c r="C30" s="41">
        <v>123</v>
      </c>
      <c r="D30" s="41">
        <v>55</v>
      </c>
      <c r="E30" s="4">
        <v>31</v>
      </c>
      <c r="H30" s="8"/>
      <c r="I30" s="8" t="s">
        <v>50</v>
      </c>
      <c r="J30" s="8" t="s">
        <v>51</v>
      </c>
    </row>
    <row r="31" spans="1:10">
      <c r="A31" s="4">
        <v>100</v>
      </c>
      <c r="B31" s="4">
        <v>75</v>
      </c>
      <c r="C31" s="41">
        <v>115</v>
      </c>
      <c r="D31" s="41">
        <v>49</v>
      </c>
      <c r="E31" s="4">
        <v>34</v>
      </c>
      <c r="H31" t="s">
        <v>60</v>
      </c>
      <c r="I31">
        <v>109.69565217391305</v>
      </c>
      <c r="J31">
        <v>113.25581395348837</v>
      </c>
    </row>
    <row r="32" spans="1:10">
      <c r="A32" s="4">
        <v>100</v>
      </c>
      <c r="B32" s="4">
        <v>17</v>
      </c>
      <c r="C32" s="41">
        <v>124</v>
      </c>
      <c r="D32" s="41">
        <v>57</v>
      </c>
      <c r="E32" s="4">
        <v>98</v>
      </c>
      <c r="H32" t="s">
        <v>53</v>
      </c>
      <c r="I32">
        <v>136.85770750988212</v>
      </c>
      <c r="J32">
        <v>108.86157253599112</v>
      </c>
    </row>
    <row r="33" spans="1:14">
      <c r="A33" s="4">
        <v>88</v>
      </c>
      <c r="B33" s="4">
        <v>63</v>
      </c>
      <c r="C33" s="41">
        <v>118</v>
      </c>
      <c r="D33" s="41">
        <v>48</v>
      </c>
      <c r="E33" s="4">
        <v>39</v>
      </c>
      <c r="H33" t="s">
        <v>61</v>
      </c>
      <c r="I33">
        <v>23</v>
      </c>
      <c r="J33">
        <v>43</v>
      </c>
    </row>
    <row r="34" spans="1:14">
      <c r="A34" s="4">
        <v>99</v>
      </c>
      <c r="B34" s="4">
        <v>68</v>
      </c>
      <c r="C34" s="41">
        <v>118</v>
      </c>
      <c r="D34" s="41">
        <v>45</v>
      </c>
      <c r="E34" s="4">
        <v>0</v>
      </c>
      <c r="H34" t="s">
        <v>62</v>
      </c>
      <c r="I34">
        <v>118.48524393326615</v>
      </c>
    </row>
    <row r="35" spans="1:14">
      <c r="A35" s="4">
        <v>99</v>
      </c>
      <c r="B35" s="4">
        <v>96</v>
      </c>
      <c r="C35" s="41">
        <v>112</v>
      </c>
      <c r="D35" s="41">
        <v>45</v>
      </c>
      <c r="E35" s="4">
        <v>22</v>
      </c>
      <c r="H35" t="s">
        <v>63</v>
      </c>
      <c r="I35">
        <v>0</v>
      </c>
    </row>
    <row r="36" spans="1:14">
      <c r="A36" s="4">
        <v>91</v>
      </c>
      <c r="B36" s="4">
        <v>9</v>
      </c>
      <c r="C36" s="41">
        <v>128</v>
      </c>
      <c r="D36" s="41">
        <v>30</v>
      </c>
      <c r="E36" s="4">
        <v>16</v>
      </c>
      <c r="H36" t="s">
        <v>64</v>
      </c>
      <c r="I36">
        <v>64</v>
      </c>
    </row>
    <row r="37" spans="1:14">
      <c r="A37" s="4">
        <v>100</v>
      </c>
      <c r="B37" s="4">
        <v>34</v>
      </c>
      <c r="C37" s="41">
        <v>94</v>
      </c>
      <c r="D37" s="41">
        <v>46</v>
      </c>
      <c r="E37" s="4">
        <v>28</v>
      </c>
      <c r="H37" t="s">
        <v>6</v>
      </c>
      <c r="I37" s="9">
        <v>-1.2660876660438687</v>
      </c>
    </row>
    <row r="38" spans="1:14">
      <c r="A38" s="4">
        <v>91</v>
      </c>
      <c r="B38" s="4">
        <v>63</v>
      </c>
      <c r="C38" s="41">
        <v>118</v>
      </c>
      <c r="D38" s="41">
        <v>33</v>
      </c>
      <c r="E38" s="4">
        <v>2</v>
      </c>
      <c r="H38" t="s">
        <v>7</v>
      </c>
      <c r="I38">
        <v>0.10503544707287392</v>
      </c>
    </row>
    <row r="39" spans="1:14">
      <c r="A39" s="4">
        <v>72</v>
      </c>
      <c r="B39" s="4">
        <v>67</v>
      </c>
      <c r="C39" s="41">
        <v>119</v>
      </c>
      <c r="D39" s="41">
        <v>39</v>
      </c>
      <c r="E39" s="4">
        <v>79</v>
      </c>
      <c r="H39" t="s">
        <v>65</v>
      </c>
      <c r="I39">
        <v>1.6690130250240895</v>
      </c>
    </row>
    <row r="40" spans="1:14">
      <c r="A40" s="4">
        <v>100</v>
      </c>
      <c r="B40" s="4">
        <v>0</v>
      </c>
      <c r="C40" s="41">
        <v>138</v>
      </c>
      <c r="D40" s="41">
        <v>47</v>
      </c>
      <c r="E40" s="4">
        <v>66</v>
      </c>
      <c r="H40" t="s">
        <v>8</v>
      </c>
      <c r="I40" s="9">
        <v>0.21007089414574784</v>
      </c>
    </row>
    <row r="41" spans="1:14" ht="15.75" thickBot="1">
      <c r="A41" s="4">
        <v>89</v>
      </c>
      <c r="B41" s="4">
        <v>99</v>
      </c>
      <c r="C41" s="41">
        <v>109</v>
      </c>
      <c r="D41" s="41">
        <v>55</v>
      </c>
      <c r="E41" s="4">
        <v>0</v>
      </c>
      <c r="H41" s="7" t="s">
        <v>66</v>
      </c>
      <c r="I41" s="10">
        <v>1.9977296543176954</v>
      </c>
      <c r="J41" s="7"/>
    </row>
    <row r="42" spans="1:14">
      <c r="A42" s="4">
        <v>95</v>
      </c>
      <c r="B42" s="4">
        <v>82</v>
      </c>
      <c r="C42" s="41">
        <v>104</v>
      </c>
      <c r="D42" s="41">
        <v>52</v>
      </c>
      <c r="E42" s="4">
        <v>16</v>
      </c>
    </row>
    <row r="43" spans="1:14">
      <c r="A43" s="4">
        <v>84</v>
      </c>
      <c r="B43" s="4">
        <v>66</v>
      </c>
      <c r="C43" s="41">
        <v>113</v>
      </c>
      <c r="D43" s="41">
        <v>46</v>
      </c>
      <c r="E43" s="4">
        <v>97</v>
      </c>
      <c r="H43" t="s">
        <v>67</v>
      </c>
    </row>
    <row r="44" spans="1:14">
      <c r="A44" s="4">
        <v>91</v>
      </c>
      <c r="B44" s="4">
        <v>56</v>
      </c>
      <c r="C44" s="41">
        <v>100</v>
      </c>
      <c r="D44" s="41">
        <v>48</v>
      </c>
      <c r="E44" s="4">
        <v>69</v>
      </c>
    </row>
    <row r="45" spans="1:14">
      <c r="A45" s="4">
        <v>19</v>
      </c>
      <c r="B45" s="4">
        <v>32</v>
      </c>
      <c r="C45" s="41">
        <v>123</v>
      </c>
      <c r="D45" s="41">
        <v>38</v>
      </c>
      <c r="E45" s="4">
        <v>0</v>
      </c>
      <c r="H45" t="s">
        <v>69</v>
      </c>
      <c r="M45" s="11"/>
      <c r="N45" s="11"/>
    </row>
    <row r="46" spans="1:14" ht="15.75" thickBot="1">
      <c r="A46" s="4">
        <v>99</v>
      </c>
      <c r="B46" s="4">
        <v>84</v>
      </c>
      <c r="C46" s="41">
        <v>112</v>
      </c>
      <c r="D46" s="41">
        <v>46</v>
      </c>
      <c r="E46" s="4">
        <v>15</v>
      </c>
    </row>
    <row r="47" spans="1:14">
      <c r="A47" s="4">
        <v>100</v>
      </c>
      <c r="B47" s="4">
        <v>93</v>
      </c>
      <c r="C47" s="41">
        <v>105</v>
      </c>
      <c r="D47" s="41">
        <v>49</v>
      </c>
      <c r="E47" s="4">
        <v>64</v>
      </c>
      <c r="H47" s="8"/>
      <c r="I47" s="8" t="s">
        <v>50</v>
      </c>
      <c r="J47" s="8" t="s">
        <v>51</v>
      </c>
    </row>
    <row r="48" spans="1:14">
      <c r="A48" s="4">
        <v>100</v>
      </c>
      <c r="B48" s="4">
        <v>51</v>
      </c>
      <c r="C48" s="41">
        <v>121</v>
      </c>
      <c r="D48" s="41">
        <v>46</v>
      </c>
      <c r="E48" s="4">
        <v>4</v>
      </c>
      <c r="H48" t="s">
        <v>60</v>
      </c>
      <c r="I48">
        <v>39.956521739130437</v>
      </c>
      <c r="J48">
        <v>43.790697674418603</v>
      </c>
    </row>
    <row r="49" spans="1:12">
      <c r="A49" s="4">
        <v>100</v>
      </c>
      <c r="B49" s="4">
        <v>97</v>
      </c>
      <c r="C49" s="41">
        <v>111</v>
      </c>
      <c r="D49" s="41">
        <v>51</v>
      </c>
      <c r="E49" s="4">
        <v>3</v>
      </c>
      <c r="H49" t="s">
        <v>53</v>
      </c>
      <c r="I49">
        <v>27.952569169960373</v>
      </c>
      <c r="J49">
        <v>55.931339977851685</v>
      </c>
      <c r="K49" t="s">
        <v>71</v>
      </c>
    </row>
    <row r="50" spans="1:12">
      <c r="A50" s="4">
        <v>93</v>
      </c>
      <c r="B50" s="4">
        <v>23</v>
      </c>
      <c r="C50" s="41">
        <v>124</v>
      </c>
      <c r="D50" s="41">
        <v>47</v>
      </c>
      <c r="E50" s="4">
        <v>86</v>
      </c>
      <c r="H50" t="s">
        <v>61</v>
      </c>
      <c r="I50">
        <v>23</v>
      </c>
      <c r="J50">
        <v>43</v>
      </c>
      <c r="K50" t="s">
        <v>72</v>
      </c>
    </row>
    <row r="51" spans="1:12">
      <c r="A51" s="4">
        <v>100</v>
      </c>
      <c r="B51" s="4">
        <v>43</v>
      </c>
      <c r="C51" s="41">
        <v>95</v>
      </c>
      <c r="D51" s="41">
        <v>36</v>
      </c>
      <c r="E51" s="4">
        <v>8</v>
      </c>
      <c r="H51" t="s">
        <v>62</v>
      </c>
      <c r="I51">
        <v>46.313637512639048</v>
      </c>
      <c r="K51" t="s">
        <v>73</v>
      </c>
    </row>
    <row r="52" spans="1:12">
      <c r="A52" s="4">
        <v>85</v>
      </c>
      <c r="B52" s="4">
        <v>6</v>
      </c>
      <c r="C52" s="41">
        <v>90</v>
      </c>
      <c r="D52" s="41">
        <v>37</v>
      </c>
      <c r="E52" s="4">
        <v>1</v>
      </c>
      <c r="H52" t="s">
        <v>63</v>
      </c>
      <c r="I52">
        <v>0</v>
      </c>
      <c r="K52" t="s">
        <v>74</v>
      </c>
    </row>
    <row r="53" spans="1:12">
      <c r="A53" s="4">
        <v>100</v>
      </c>
      <c r="B53" s="4">
        <v>93</v>
      </c>
      <c r="C53" s="41">
        <v>107</v>
      </c>
      <c r="D53" s="41">
        <v>50</v>
      </c>
      <c r="E53" s="4">
        <v>9</v>
      </c>
      <c r="H53" t="s">
        <v>64</v>
      </c>
      <c r="I53">
        <v>64</v>
      </c>
    </row>
    <row r="54" spans="1:12">
      <c r="A54" s="4">
        <v>99</v>
      </c>
      <c r="B54" s="4">
        <v>50</v>
      </c>
      <c r="C54" s="41">
        <v>120</v>
      </c>
      <c r="D54" s="41">
        <v>42</v>
      </c>
      <c r="E54" s="4">
        <v>0</v>
      </c>
      <c r="H54" t="s">
        <v>6</v>
      </c>
      <c r="I54" s="9">
        <v>-2.1809402569367529</v>
      </c>
    </row>
    <row r="55" spans="1:12">
      <c r="A55" s="4">
        <v>100</v>
      </c>
      <c r="B55" s="4">
        <v>71</v>
      </c>
      <c r="C55" s="41">
        <v>118</v>
      </c>
      <c r="D55" s="41">
        <v>27</v>
      </c>
      <c r="E55" s="4">
        <v>0</v>
      </c>
      <c r="H55" t="s">
        <v>7</v>
      </c>
      <c r="I55" s="9">
        <v>1.6434822838508598E-2</v>
      </c>
      <c r="K55" t="s">
        <v>75</v>
      </c>
    </row>
    <row r="56" spans="1:12">
      <c r="A56" s="4">
        <v>70</v>
      </c>
      <c r="B56" s="4">
        <v>41</v>
      </c>
      <c r="C56" s="41">
        <v>122</v>
      </c>
      <c r="D56" s="41">
        <v>31</v>
      </c>
      <c r="E56" s="4">
        <v>7</v>
      </c>
      <c r="H56" t="s">
        <v>65</v>
      </c>
      <c r="I56" s="9">
        <v>1.6690130250240895</v>
      </c>
      <c r="K56" t="s">
        <v>76</v>
      </c>
    </row>
    <row r="57" spans="1:12">
      <c r="A57" s="4">
        <v>98</v>
      </c>
      <c r="B57" s="4">
        <v>78</v>
      </c>
      <c r="C57" s="41">
        <v>107</v>
      </c>
      <c r="D57" s="41">
        <v>36</v>
      </c>
      <c r="E57" s="4">
        <v>19</v>
      </c>
      <c r="H57" t="s">
        <v>8</v>
      </c>
      <c r="I57" s="9">
        <v>3.2869645677017195E-2</v>
      </c>
      <c r="K57" t="s">
        <v>77</v>
      </c>
    </row>
    <row r="58" spans="1:12" ht="15.75" thickBot="1">
      <c r="A58" s="4">
        <v>100</v>
      </c>
      <c r="B58" s="4">
        <v>37</v>
      </c>
      <c r="C58" s="41">
        <v>98</v>
      </c>
      <c r="D58" s="41">
        <v>40</v>
      </c>
      <c r="E58" s="4">
        <v>0</v>
      </c>
      <c r="H58" s="7" t="s">
        <v>66</v>
      </c>
      <c r="I58" s="10">
        <v>1.9977296543176954</v>
      </c>
      <c r="J58" s="7"/>
    </row>
    <row r="59" spans="1:12">
      <c r="A59" s="4">
        <v>35</v>
      </c>
      <c r="B59" s="4">
        <v>78</v>
      </c>
      <c r="C59" s="41">
        <v>105</v>
      </c>
      <c r="D59" s="41">
        <v>31</v>
      </c>
      <c r="E59" s="4">
        <v>10</v>
      </c>
    </row>
    <row r="60" spans="1:12">
      <c r="A60" s="4">
        <v>100</v>
      </c>
      <c r="B60" s="4">
        <v>87</v>
      </c>
      <c r="C60" s="41">
        <v>114</v>
      </c>
      <c r="D60" s="41">
        <v>36</v>
      </c>
      <c r="E60" s="4">
        <v>0</v>
      </c>
      <c r="H60" s="11" t="s">
        <v>70</v>
      </c>
      <c r="I60" s="11"/>
      <c r="J60" s="11"/>
      <c r="K60" s="11"/>
      <c r="L60" s="11"/>
    </row>
    <row r="61" spans="1:12">
      <c r="A61" s="4">
        <v>94</v>
      </c>
      <c r="B61" s="4">
        <v>23</v>
      </c>
      <c r="C61" s="41">
        <v>97</v>
      </c>
      <c r="D61" s="41">
        <v>51</v>
      </c>
      <c r="E61" s="4">
        <v>8</v>
      </c>
    </row>
    <row r="62" spans="1:12">
      <c r="A62" s="4">
        <v>99</v>
      </c>
      <c r="B62" s="4">
        <v>95</v>
      </c>
      <c r="C62" s="41">
        <v>107</v>
      </c>
      <c r="D62" s="41">
        <v>50</v>
      </c>
      <c r="E62" s="4">
        <v>69</v>
      </c>
    </row>
    <row r="63" spans="1:12">
      <c r="A63" s="4">
        <v>100</v>
      </c>
      <c r="B63" s="4">
        <v>100</v>
      </c>
      <c r="C63" s="41">
        <v>111</v>
      </c>
      <c r="D63" s="41">
        <v>45</v>
      </c>
      <c r="E63" s="4">
        <v>0</v>
      </c>
    </row>
    <row r="64" spans="1:12">
      <c r="A64" s="4">
        <v>100</v>
      </c>
      <c r="B64" s="4">
        <v>45</v>
      </c>
      <c r="C64" s="41">
        <v>121</v>
      </c>
      <c r="D64" s="41">
        <v>51</v>
      </c>
      <c r="E64" s="4">
        <v>0</v>
      </c>
    </row>
    <row r="65" spans="1:5">
      <c r="A65" s="4">
        <v>100</v>
      </c>
      <c r="B65" s="4">
        <v>97</v>
      </c>
      <c r="C65" s="41">
        <v>110</v>
      </c>
      <c r="D65" s="41">
        <v>46</v>
      </c>
      <c r="E65" s="4">
        <v>0</v>
      </c>
    </row>
    <row r="66" spans="1:5">
      <c r="A66" s="4">
        <v>100</v>
      </c>
      <c r="B66" s="4">
        <v>96</v>
      </c>
      <c r="C66" s="41">
        <v>114</v>
      </c>
      <c r="D66" s="41">
        <v>40</v>
      </c>
      <c r="E66" s="4">
        <v>2</v>
      </c>
    </row>
    <row r="67" spans="1:5">
      <c r="A67" s="4">
        <v>91</v>
      </c>
      <c r="B67" s="4">
        <v>75</v>
      </c>
      <c r="C67" s="41">
        <v>108</v>
      </c>
      <c r="D67" s="41">
        <v>57</v>
      </c>
      <c r="E67" s="4">
        <v>92</v>
      </c>
    </row>
    <row r="68" spans="1:5">
      <c r="A68" s="4">
        <v>91</v>
      </c>
      <c r="B68" s="4">
        <v>1</v>
      </c>
      <c r="C68" s="41">
        <v>137</v>
      </c>
      <c r="D68" s="41">
        <v>41</v>
      </c>
      <c r="E68" s="4">
        <v>1</v>
      </c>
    </row>
    <row r="69" spans="1:5">
      <c r="A69" s="4">
        <v>95</v>
      </c>
      <c r="B69" s="4">
        <v>66</v>
      </c>
      <c r="C69" s="41">
        <v>118</v>
      </c>
      <c r="D69" s="41">
        <v>43</v>
      </c>
      <c r="E69" s="4">
        <v>1</v>
      </c>
    </row>
    <row r="70" spans="1:5">
      <c r="A70" s="4">
        <v>99</v>
      </c>
      <c r="B70" s="4">
        <v>99</v>
      </c>
      <c r="C70" s="41">
        <v>111</v>
      </c>
      <c r="D70" s="41">
        <v>36</v>
      </c>
      <c r="E70" s="4">
        <v>0</v>
      </c>
    </row>
    <row r="71" spans="1:5">
      <c r="A71" s="4">
        <v>99</v>
      </c>
      <c r="B71" s="4">
        <v>97</v>
      </c>
      <c r="C71" s="41">
        <v>112</v>
      </c>
      <c r="D71" s="41">
        <v>44</v>
      </c>
      <c r="E71" s="4">
        <v>5</v>
      </c>
    </row>
    <row r="72" spans="1:5">
      <c r="A72" s="3">
        <f>AVERAGE(A29:A71)</f>
        <v>92.162790697674424</v>
      </c>
      <c r="B72" s="3">
        <f t="shared" ref="B72:E72" si="2">AVERAGE(B29:B71)</f>
        <v>62.02325581395349</v>
      </c>
      <c r="C72" s="3">
        <f t="shared" si="2"/>
        <v>113.25581395348837</v>
      </c>
      <c r="D72" s="3">
        <f t="shared" si="2"/>
        <v>43.790697674418603</v>
      </c>
      <c r="E72" s="3">
        <f t="shared" si="2"/>
        <v>23.302325581395348</v>
      </c>
    </row>
    <row r="73" spans="1:5">
      <c r="A73" s="3">
        <f>STDEV(A29:A71)</f>
        <v>16.277255871099545</v>
      </c>
      <c r="B73" s="3">
        <f t="shared" ref="B73:E73" si="3">STDEV(B29:B71)</f>
        <v>30.116036206086857</v>
      </c>
      <c r="C73" s="3">
        <f t="shared" si="3"/>
        <v>10.433674929572566</v>
      </c>
      <c r="D73" s="3">
        <f t="shared" si="3"/>
        <v>7.4787258258243217</v>
      </c>
      <c r="E73" s="3">
        <f t="shared" si="3"/>
        <v>31.684106638984165</v>
      </c>
    </row>
    <row r="74" spans="1:5">
      <c r="A74" s="3"/>
      <c r="B74" s="3"/>
      <c r="C74" s="3"/>
      <c r="D74" s="3"/>
      <c r="E74" s="3"/>
    </row>
    <row r="75" spans="1:5">
      <c r="C75"/>
      <c r="D75"/>
    </row>
    <row r="76" spans="1:5">
      <c r="C76"/>
      <c r="D76"/>
    </row>
    <row r="77" spans="1:5">
      <c r="C77"/>
      <c r="D77"/>
    </row>
    <row r="78" spans="1:5">
      <c r="C78"/>
      <c r="D78"/>
    </row>
    <row r="79" spans="1:5">
      <c r="C79"/>
      <c r="D79"/>
    </row>
    <row r="80" spans="1:5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  <row r="133" spans="3:4">
      <c r="C133"/>
      <c r="D133"/>
    </row>
    <row r="134" spans="3:4">
      <c r="C134"/>
      <c r="D134"/>
    </row>
    <row r="135" spans="3:4">
      <c r="C135"/>
      <c r="D135"/>
    </row>
    <row r="136" spans="3:4">
      <c r="C136"/>
      <c r="D136"/>
    </row>
    <row r="137" spans="3:4">
      <c r="C137"/>
      <c r="D137"/>
    </row>
    <row r="138" spans="3:4">
      <c r="C138"/>
      <c r="D138"/>
    </row>
    <row r="139" spans="3:4">
      <c r="C139"/>
      <c r="D139"/>
    </row>
    <row r="140" spans="3:4">
      <c r="C140"/>
      <c r="D140"/>
    </row>
    <row r="141" spans="3:4">
      <c r="C141"/>
      <c r="D141"/>
    </row>
    <row r="142" spans="3:4">
      <c r="C142"/>
      <c r="D142"/>
    </row>
    <row r="143" spans="3:4">
      <c r="C143"/>
      <c r="D143"/>
    </row>
    <row r="144" spans="3:4">
      <c r="C144"/>
      <c r="D144"/>
    </row>
    <row r="145" spans="3:4">
      <c r="C145"/>
      <c r="D145"/>
    </row>
    <row r="146" spans="3:4">
      <c r="C146"/>
      <c r="D146"/>
    </row>
    <row r="147" spans="3:4">
      <c r="C147"/>
      <c r="D147"/>
    </row>
    <row r="148" spans="3:4">
      <c r="C148"/>
      <c r="D148"/>
    </row>
    <row r="149" spans="3:4">
      <c r="C149"/>
      <c r="D149"/>
    </row>
    <row r="150" spans="3:4">
      <c r="C150"/>
      <c r="D150"/>
    </row>
    <row r="151" spans="3:4">
      <c r="C151"/>
      <c r="D151"/>
    </row>
    <row r="152" spans="3:4">
      <c r="C152"/>
      <c r="D152"/>
    </row>
    <row r="153" spans="3:4">
      <c r="C153"/>
      <c r="D153"/>
    </row>
    <row r="154" spans="3:4">
      <c r="C154"/>
      <c r="D154"/>
    </row>
    <row r="155" spans="3:4">
      <c r="C155"/>
      <c r="D155"/>
    </row>
    <row r="156" spans="3:4">
      <c r="C156"/>
      <c r="D156"/>
    </row>
    <row r="157" spans="3:4">
      <c r="C157"/>
      <c r="D157"/>
    </row>
    <row r="158" spans="3:4">
      <c r="C158"/>
      <c r="D158"/>
    </row>
    <row r="159" spans="3:4">
      <c r="C159"/>
      <c r="D159"/>
    </row>
    <row r="160" spans="3:4">
      <c r="C160"/>
      <c r="D160"/>
    </row>
    <row r="161" spans="3:4">
      <c r="C161"/>
      <c r="D161"/>
    </row>
    <row r="162" spans="3:4">
      <c r="C162"/>
      <c r="D162"/>
    </row>
    <row r="163" spans="3:4">
      <c r="C163"/>
      <c r="D163"/>
    </row>
    <row r="164" spans="3:4">
      <c r="C164"/>
      <c r="D164"/>
    </row>
    <row r="165" spans="3:4">
      <c r="C165"/>
      <c r="D165"/>
    </row>
    <row r="166" spans="3:4">
      <c r="C166"/>
      <c r="D166"/>
    </row>
    <row r="167" spans="3:4">
      <c r="C167"/>
      <c r="D167"/>
    </row>
    <row r="168" spans="3:4">
      <c r="C168"/>
      <c r="D168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workbookViewId="0">
      <selection activeCell="F19" sqref="F19"/>
    </sheetView>
  </sheetViews>
  <sheetFormatPr defaultRowHeight="15"/>
  <cols>
    <col min="1" max="1" width="37.7109375" customWidth="1"/>
  </cols>
  <sheetData>
    <row r="1" spans="1:9" ht="15.75">
      <c r="A1" s="30" t="s">
        <v>79</v>
      </c>
      <c r="B1" t="s">
        <v>10</v>
      </c>
    </row>
    <row r="2" spans="1:9">
      <c r="A2" s="12" t="s">
        <v>9</v>
      </c>
    </row>
    <row r="15" spans="1:9" ht="17.25" thickBot="1">
      <c r="A15" s="23" t="s">
        <v>13</v>
      </c>
    </row>
    <row r="16" spans="1:9" ht="15.75">
      <c r="A16" s="15" t="s">
        <v>11</v>
      </c>
      <c r="B16" s="16" t="s">
        <v>12</v>
      </c>
      <c r="E16" s="9" t="s">
        <v>80</v>
      </c>
      <c r="F16" s="9"/>
      <c r="G16" s="9"/>
      <c r="H16" s="9"/>
      <c r="I16" s="9"/>
    </row>
    <row r="17" spans="1:2">
      <c r="A17" s="17">
        <v>2</v>
      </c>
      <c r="B17" s="18">
        <v>19</v>
      </c>
    </row>
    <row r="18" spans="1:2">
      <c r="A18" s="19">
        <v>2</v>
      </c>
      <c r="B18" s="20">
        <v>35</v>
      </c>
    </row>
    <row r="19" spans="1:2">
      <c r="A19" s="17">
        <v>1</v>
      </c>
      <c r="B19" s="18">
        <v>45</v>
      </c>
    </row>
    <row r="20" spans="1:2">
      <c r="A20" s="19">
        <v>2</v>
      </c>
      <c r="B20" s="20">
        <v>70</v>
      </c>
    </row>
    <row r="21" spans="1:2">
      <c r="A21" s="17">
        <v>2</v>
      </c>
      <c r="B21" s="18">
        <v>72</v>
      </c>
    </row>
    <row r="22" spans="1:2">
      <c r="A22" s="19">
        <v>1</v>
      </c>
      <c r="B22" s="20">
        <v>84</v>
      </c>
    </row>
    <row r="23" spans="1:2">
      <c r="A23" s="17">
        <v>2</v>
      </c>
      <c r="B23" s="18">
        <v>84</v>
      </c>
    </row>
    <row r="24" spans="1:2">
      <c r="A24" s="19">
        <v>2</v>
      </c>
      <c r="B24" s="20">
        <v>85</v>
      </c>
    </row>
    <row r="25" spans="1:2">
      <c r="A25" s="17">
        <v>2</v>
      </c>
      <c r="B25" s="18">
        <v>88</v>
      </c>
    </row>
    <row r="26" spans="1:2">
      <c r="A26" s="19">
        <v>1</v>
      </c>
      <c r="B26" s="20">
        <v>89</v>
      </c>
    </row>
    <row r="27" spans="1:2">
      <c r="A27" s="17">
        <v>2</v>
      </c>
      <c r="B27" s="18">
        <v>89</v>
      </c>
    </row>
    <row r="28" spans="1:2">
      <c r="A28" s="19">
        <v>2</v>
      </c>
      <c r="B28" s="20">
        <v>91</v>
      </c>
    </row>
    <row r="29" spans="1:2">
      <c r="A29" s="17">
        <v>2</v>
      </c>
      <c r="B29" s="18">
        <v>91</v>
      </c>
    </row>
    <row r="30" spans="1:2">
      <c r="A30" s="19">
        <v>2</v>
      </c>
      <c r="B30" s="20">
        <v>91</v>
      </c>
    </row>
    <row r="31" spans="1:2">
      <c r="A31" s="17">
        <v>2</v>
      </c>
      <c r="B31" s="18">
        <v>91</v>
      </c>
    </row>
    <row r="32" spans="1:2">
      <c r="A32" s="19">
        <v>2</v>
      </c>
      <c r="B32" s="20">
        <v>91</v>
      </c>
    </row>
    <row r="33" spans="1:2">
      <c r="A33" s="17">
        <v>1</v>
      </c>
      <c r="B33" s="18">
        <v>93</v>
      </c>
    </row>
    <row r="34" spans="1:2">
      <c r="A34" s="19">
        <v>2</v>
      </c>
      <c r="B34" s="20">
        <v>93</v>
      </c>
    </row>
    <row r="35" spans="1:2">
      <c r="A35" s="17">
        <v>2</v>
      </c>
      <c r="B35" s="18">
        <v>94</v>
      </c>
    </row>
    <row r="36" spans="1:2">
      <c r="A36" s="19">
        <v>2</v>
      </c>
      <c r="B36" s="20">
        <v>95</v>
      </c>
    </row>
    <row r="37" spans="1:2">
      <c r="A37" s="17">
        <v>2</v>
      </c>
      <c r="B37" s="18">
        <v>95</v>
      </c>
    </row>
    <row r="38" spans="1:2">
      <c r="A38" s="19">
        <v>1</v>
      </c>
      <c r="B38" s="20">
        <v>96</v>
      </c>
    </row>
    <row r="39" spans="1:2">
      <c r="A39" s="17">
        <v>1</v>
      </c>
      <c r="B39" s="18">
        <v>97</v>
      </c>
    </row>
    <row r="40" spans="1:2">
      <c r="A40" s="19">
        <v>1</v>
      </c>
      <c r="B40" s="20">
        <v>97</v>
      </c>
    </row>
    <row r="41" spans="1:2">
      <c r="A41" s="17">
        <v>1</v>
      </c>
      <c r="B41" s="18">
        <v>97</v>
      </c>
    </row>
    <row r="42" spans="1:2">
      <c r="A42" s="19">
        <v>1</v>
      </c>
      <c r="B42" s="20">
        <v>98</v>
      </c>
    </row>
    <row r="43" spans="1:2">
      <c r="A43" s="17">
        <v>1</v>
      </c>
      <c r="B43" s="18">
        <v>98</v>
      </c>
    </row>
    <row r="44" spans="1:2">
      <c r="A44" s="19">
        <v>1</v>
      </c>
      <c r="B44" s="20">
        <v>98</v>
      </c>
    </row>
    <row r="45" spans="1:2">
      <c r="A45" s="17">
        <v>2</v>
      </c>
      <c r="B45" s="18">
        <v>98</v>
      </c>
    </row>
    <row r="46" spans="1:2">
      <c r="A46" s="19">
        <v>1</v>
      </c>
      <c r="B46" s="20">
        <v>99</v>
      </c>
    </row>
    <row r="47" spans="1:2">
      <c r="A47" s="17">
        <v>1</v>
      </c>
      <c r="B47" s="18">
        <v>99</v>
      </c>
    </row>
    <row r="48" spans="1:2">
      <c r="A48" s="19">
        <v>2</v>
      </c>
      <c r="B48" s="20">
        <v>99</v>
      </c>
    </row>
    <row r="49" spans="1:2">
      <c r="A49" s="17">
        <v>2</v>
      </c>
      <c r="B49" s="18">
        <v>99</v>
      </c>
    </row>
    <row r="50" spans="1:2">
      <c r="A50" s="19">
        <v>2</v>
      </c>
      <c r="B50" s="20">
        <v>99</v>
      </c>
    </row>
    <row r="51" spans="1:2">
      <c r="A51" s="17">
        <v>2</v>
      </c>
      <c r="B51" s="18">
        <v>99</v>
      </c>
    </row>
    <row r="52" spans="1:2">
      <c r="A52" s="19">
        <v>2</v>
      </c>
      <c r="B52" s="20">
        <v>99</v>
      </c>
    </row>
    <row r="53" spans="1:2">
      <c r="A53" s="17">
        <v>2</v>
      </c>
      <c r="B53" s="18">
        <v>99</v>
      </c>
    </row>
    <row r="54" spans="1:2">
      <c r="A54" s="19">
        <v>2</v>
      </c>
      <c r="B54" s="20">
        <v>99</v>
      </c>
    </row>
    <row r="55" spans="1:2">
      <c r="A55" s="17">
        <v>2</v>
      </c>
      <c r="B55" s="18">
        <v>99</v>
      </c>
    </row>
    <row r="56" spans="1:2">
      <c r="A56" s="19">
        <v>2</v>
      </c>
      <c r="B56" s="20">
        <v>99</v>
      </c>
    </row>
    <row r="57" spans="1:2">
      <c r="A57" s="17">
        <v>1</v>
      </c>
      <c r="B57" s="18">
        <v>100</v>
      </c>
    </row>
    <row r="58" spans="1:2">
      <c r="A58" s="19">
        <v>1</v>
      </c>
      <c r="B58" s="20">
        <v>100</v>
      </c>
    </row>
    <row r="59" spans="1:2">
      <c r="A59" s="17">
        <v>1</v>
      </c>
      <c r="B59" s="18">
        <v>100</v>
      </c>
    </row>
    <row r="60" spans="1:2">
      <c r="A60" s="19">
        <v>1</v>
      </c>
      <c r="B60" s="20">
        <v>100</v>
      </c>
    </row>
    <row r="61" spans="1:2">
      <c r="A61" s="17">
        <v>1</v>
      </c>
      <c r="B61" s="18">
        <v>100</v>
      </c>
    </row>
    <row r="62" spans="1:2">
      <c r="A62" s="19">
        <v>1</v>
      </c>
      <c r="B62" s="20">
        <v>100</v>
      </c>
    </row>
    <row r="63" spans="1:2">
      <c r="A63" s="17">
        <v>1</v>
      </c>
      <c r="B63" s="18">
        <v>100</v>
      </c>
    </row>
    <row r="64" spans="1:2">
      <c r="A64" s="19">
        <v>1</v>
      </c>
      <c r="B64" s="20">
        <v>100</v>
      </c>
    </row>
    <row r="65" spans="1:2">
      <c r="A65" s="17">
        <v>1</v>
      </c>
      <c r="B65" s="18">
        <v>100</v>
      </c>
    </row>
    <row r="66" spans="1:2">
      <c r="A66" s="19">
        <v>1</v>
      </c>
      <c r="B66" s="20">
        <v>100</v>
      </c>
    </row>
    <row r="67" spans="1:2">
      <c r="A67" s="17">
        <v>2</v>
      </c>
      <c r="B67" s="18">
        <v>100</v>
      </c>
    </row>
    <row r="68" spans="1:2">
      <c r="A68" s="19">
        <v>2</v>
      </c>
      <c r="B68" s="20">
        <v>100</v>
      </c>
    </row>
    <row r="69" spans="1:2">
      <c r="A69" s="17">
        <v>2</v>
      </c>
      <c r="B69" s="18">
        <v>100</v>
      </c>
    </row>
    <row r="70" spans="1:2">
      <c r="A70" s="19">
        <v>2</v>
      </c>
      <c r="B70" s="20">
        <v>100</v>
      </c>
    </row>
    <row r="71" spans="1:2">
      <c r="A71" s="17">
        <v>2</v>
      </c>
      <c r="B71" s="18">
        <v>100</v>
      </c>
    </row>
    <row r="72" spans="1:2">
      <c r="A72" s="19">
        <v>2</v>
      </c>
      <c r="B72" s="20">
        <v>100</v>
      </c>
    </row>
    <row r="73" spans="1:2">
      <c r="A73" s="17">
        <v>2</v>
      </c>
      <c r="B73" s="18">
        <v>100</v>
      </c>
    </row>
    <row r="74" spans="1:2">
      <c r="A74" s="19">
        <v>2</v>
      </c>
      <c r="B74" s="20">
        <v>100</v>
      </c>
    </row>
    <row r="75" spans="1:2">
      <c r="A75" s="17">
        <v>2</v>
      </c>
      <c r="B75" s="18">
        <v>100</v>
      </c>
    </row>
    <row r="76" spans="1:2">
      <c r="A76" s="19">
        <v>2</v>
      </c>
      <c r="B76" s="20">
        <v>100</v>
      </c>
    </row>
    <row r="77" spans="1:2">
      <c r="A77" s="17">
        <v>2</v>
      </c>
      <c r="B77" s="18">
        <v>100</v>
      </c>
    </row>
    <row r="78" spans="1:2">
      <c r="A78" s="19">
        <v>2</v>
      </c>
      <c r="B78" s="20">
        <v>100</v>
      </c>
    </row>
    <row r="79" spans="1:2">
      <c r="A79" s="17">
        <v>2</v>
      </c>
      <c r="B79" s="18">
        <v>100</v>
      </c>
    </row>
    <row r="80" spans="1:2">
      <c r="A80" s="19">
        <v>2</v>
      </c>
      <c r="B80" s="20">
        <v>100</v>
      </c>
    </row>
    <row r="81" spans="1:4">
      <c r="A81" s="17">
        <v>2</v>
      </c>
      <c r="B81" s="18">
        <v>100</v>
      </c>
    </row>
    <row r="82" spans="1:4" ht="15.75" thickBot="1">
      <c r="A82" s="21">
        <v>2</v>
      </c>
      <c r="B82" s="22">
        <v>100</v>
      </c>
    </row>
    <row r="84" spans="1:4" ht="16.5">
      <c r="A84" s="23" t="s">
        <v>14</v>
      </c>
    </row>
    <row r="85" spans="1:4" ht="15.75" thickBot="1"/>
    <row r="86" spans="1:4" ht="63">
      <c r="A86" s="15" t="s">
        <v>11</v>
      </c>
      <c r="B86" s="24" t="s">
        <v>12</v>
      </c>
      <c r="C86" s="24" t="s">
        <v>15</v>
      </c>
      <c r="D86" s="16" t="s">
        <v>16</v>
      </c>
    </row>
    <row r="87" spans="1:4">
      <c r="A87" s="17">
        <v>2</v>
      </c>
      <c r="B87" s="13">
        <v>19</v>
      </c>
      <c r="C87" s="13">
        <v>1</v>
      </c>
      <c r="D87" s="18">
        <v>1</v>
      </c>
    </row>
    <row r="88" spans="1:4">
      <c r="A88" s="19">
        <v>2</v>
      </c>
      <c r="B88" s="14">
        <v>35</v>
      </c>
      <c r="C88" s="14">
        <v>2</v>
      </c>
      <c r="D88" s="20">
        <v>2</v>
      </c>
    </row>
    <row r="89" spans="1:4">
      <c r="A89" s="17">
        <v>1</v>
      </c>
      <c r="B89" s="13">
        <v>45</v>
      </c>
      <c r="C89" s="13">
        <v>3</v>
      </c>
      <c r="D89" s="18">
        <v>3</v>
      </c>
    </row>
    <row r="90" spans="1:4">
      <c r="A90" s="19">
        <v>2</v>
      </c>
      <c r="B90" s="14">
        <v>70</v>
      </c>
      <c r="C90" s="14">
        <v>4</v>
      </c>
      <c r="D90" s="20">
        <v>4</v>
      </c>
    </row>
    <row r="91" spans="1:4">
      <c r="A91" s="17">
        <v>2</v>
      </c>
      <c r="B91" s="13">
        <v>72</v>
      </c>
      <c r="C91" s="13">
        <v>5</v>
      </c>
      <c r="D91" s="18">
        <v>5</v>
      </c>
    </row>
    <row r="92" spans="1:4">
      <c r="A92" s="19">
        <v>1</v>
      </c>
      <c r="B92" s="14">
        <v>84</v>
      </c>
      <c r="C92" s="14">
        <v>6</v>
      </c>
      <c r="D92" s="25">
        <v>43591</v>
      </c>
    </row>
    <row r="93" spans="1:4">
      <c r="A93" s="17">
        <v>2</v>
      </c>
      <c r="B93" s="13">
        <v>84</v>
      </c>
      <c r="C93" s="13">
        <v>7</v>
      </c>
      <c r="D93" s="26">
        <v>43591</v>
      </c>
    </row>
    <row r="94" spans="1:4">
      <c r="A94" s="19">
        <v>2</v>
      </c>
      <c r="B94" s="14">
        <v>85</v>
      </c>
      <c r="C94" s="14">
        <v>8</v>
      </c>
      <c r="D94" s="20">
        <v>8</v>
      </c>
    </row>
    <row r="95" spans="1:4">
      <c r="A95" s="17">
        <v>2</v>
      </c>
      <c r="B95" s="13">
        <v>88</v>
      </c>
      <c r="C95" s="13">
        <v>9</v>
      </c>
      <c r="D95" s="18">
        <v>9</v>
      </c>
    </row>
    <row r="96" spans="1:4">
      <c r="A96" s="19">
        <v>1</v>
      </c>
      <c r="B96" s="14">
        <v>89</v>
      </c>
      <c r="C96" s="14">
        <v>10</v>
      </c>
      <c r="D96" s="25">
        <v>43595</v>
      </c>
    </row>
    <row r="97" spans="1:4">
      <c r="A97" s="17">
        <v>2</v>
      </c>
      <c r="B97" s="13">
        <v>89</v>
      </c>
      <c r="C97" s="13">
        <v>11</v>
      </c>
      <c r="D97" s="26">
        <v>43595</v>
      </c>
    </row>
    <row r="98" spans="1:4">
      <c r="A98" s="19">
        <v>2</v>
      </c>
      <c r="B98" s="14">
        <v>91</v>
      </c>
      <c r="C98" s="14">
        <v>12</v>
      </c>
      <c r="D98" s="20">
        <v>14</v>
      </c>
    </row>
    <row r="99" spans="1:4">
      <c r="A99" s="17">
        <v>2</v>
      </c>
      <c r="B99" s="13">
        <v>91</v>
      </c>
      <c r="C99" s="13">
        <v>13</v>
      </c>
      <c r="D99" s="18">
        <v>14</v>
      </c>
    </row>
    <row r="100" spans="1:4">
      <c r="A100" s="19">
        <v>2</v>
      </c>
      <c r="B100" s="14">
        <v>91</v>
      </c>
      <c r="C100" s="14">
        <v>14</v>
      </c>
      <c r="D100" s="20">
        <v>14</v>
      </c>
    </row>
    <row r="101" spans="1:4">
      <c r="A101" s="17">
        <v>2</v>
      </c>
      <c r="B101" s="13">
        <v>91</v>
      </c>
      <c r="C101" s="13">
        <v>15</v>
      </c>
      <c r="D101" s="18">
        <v>14</v>
      </c>
    </row>
    <row r="102" spans="1:4">
      <c r="A102" s="19">
        <v>2</v>
      </c>
      <c r="B102" s="14">
        <v>91</v>
      </c>
      <c r="C102" s="14">
        <v>16</v>
      </c>
      <c r="D102" s="20">
        <v>14</v>
      </c>
    </row>
    <row r="103" spans="1:4">
      <c r="A103" s="17">
        <v>1</v>
      </c>
      <c r="B103" s="13">
        <v>93</v>
      </c>
      <c r="C103" s="13">
        <v>17</v>
      </c>
      <c r="D103" s="26">
        <v>43602</v>
      </c>
    </row>
    <row r="104" spans="1:4">
      <c r="A104" s="19">
        <v>2</v>
      </c>
      <c r="B104" s="14">
        <v>93</v>
      </c>
      <c r="C104" s="14">
        <v>18</v>
      </c>
      <c r="D104" s="25">
        <v>43602</v>
      </c>
    </row>
    <row r="105" spans="1:4">
      <c r="A105" s="17">
        <v>2</v>
      </c>
      <c r="B105" s="13">
        <v>94</v>
      </c>
      <c r="C105" s="13">
        <v>19</v>
      </c>
      <c r="D105" s="18">
        <v>19</v>
      </c>
    </row>
    <row r="106" spans="1:4">
      <c r="A106" s="19">
        <v>2</v>
      </c>
      <c r="B106" s="14">
        <v>95</v>
      </c>
      <c r="C106" s="14">
        <v>20</v>
      </c>
      <c r="D106" s="25">
        <v>43605</v>
      </c>
    </row>
    <row r="107" spans="1:4">
      <c r="A107" s="17">
        <v>2</v>
      </c>
      <c r="B107" s="13">
        <v>95</v>
      </c>
      <c r="C107" s="13">
        <v>21</v>
      </c>
      <c r="D107" s="26">
        <v>43605</v>
      </c>
    </row>
    <row r="108" spans="1:4">
      <c r="A108" s="19">
        <v>1</v>
      </c>
      <c r="B108" s="14">
        <v>96</v>
      </c>
      <c r="C108" s="14">
        <v>22</v>
      </c>
      <c r="D108" s="20">
        <v>22</v>
      </c>
    </row>
    <row r="109" spans="1:4">
      <c r="A109" s="17">
        <v>1</v>
      </c>
      <c r="B109" s="13">
        <v>97</v>
      </c>
      <c r="C109" s="13">
        <v>23</v>
      </c>
      <c r="D109" s="18">
        <v>24</v>
      </c>
    </row>
    <row r="110" spans="1:4">
      <c r="A110" s="19">
        <v>1</v>
      </c>
      <c r="B110" s="14">
        <v>97</v>
      </c>
      <c r="C110" s="14">
        <v>24</v>
      </c>
      <c r="D110" s="20">
        <v>24</v>
      </c>
    </row>
    <row r="111" spans="1:4">
      <c r="A111" s="17">
        <v>1</v>
      </c>
      <c r="B111" s="13">
        <v>97</v>
      </c>
      <c r="C111" s="13">
        <v>25</v>
      </c>
      <c r="D111" s="18">
        <v>24</v>
      </c>
    </row>
    <row r="112" spans="1:4">
      <c r="A112" s="19">
        <v>1</v>
      </c>
      <c r="B112" s="14">
        <v>98</v>
      </c>
      <c r="C112" s="14">
        <v>26</v>
      </c>
      <c r="D112" s="25">
        <v>43612</v>
      </c>
    </row>
    <row r="113" spans="1:4">
      <c r="A113" s="17">
        <v>1</v>
      </c>
      <c r="B113" s="13">
        <v>98</v>
      </c>
      <c r="C113" s="13">
        <v>27</v>
      </c>
      <c r="D113" s="26">
        <v>43612</v>
      </c>
    </row>
    <row r="114" spans="1:4">
      <c r="A114" s="19">
        <v>1</v>
      </c>
      <c r="B114" s="14">
        <v>98</v>
      </c>
      <c r="C114" s="14">
        <v>28</v>
      </c>
      <c r="D114" s="25">
        <v>43612</v>
      </c>
    </row>
    <row r="115" spans="1:4">
      <c r="A115" s="17">
        <v>2</v>
      </c>
      <c r="B115" s="13">
        <v>98</v>
      </c>
      <c r="C115" s="13">
        <v>29</v>
      </c>
      <c r="D115" s="26">
        <v>43612</v>
      </c>
    </row>
    <row r="116" spans="1:4">
      <c r="A116" s="19">
        <v>1</v>
      </c>
      <c r="B116" s="14">
        <v>99</v>
      </c>
      <c r="C116" s="14">
        <v>30</v>
      </c>
      <c r="D116" s="20">
        <v>35</v>
      </c>
    </row>
    <row r="117" spans="1:4">
      <c r="A117" s="17">
        <v>1</v>
      </c>
      <c r="B117" s="13">
        <v>99</v>
      </c>
      <c r="C117" s="13">
        <v>31</v>
      </c>
      <c r="D117" s="18">
        <v>35</v>
      </c>
    </row>
    <row r="118" spans="1:4">
      <c r="A118" s="19">
        <v>2</v>
      </c>
      <c r="B118" s="14">
        <v>99</v>
      </c>
      <c r="C118" s="14">
        <v>32</v>
      </c>
      <c r="D118" s="20">
        <v>35</v>
      </c>
    </row>
    <row r="119" spans="1:4">
      <c r="A119" s="17">
        <v>2</v>
      </c>
      <c r="B119" s="13">
        <v>99</v>
      </c>
      <c r="C119" s="13">
        <v>33</v>
      </c>
      <c r="D119" s="18">
        <v>35</v>
      </c>
    </row>
    <row r="120" spans="1:4">
      <c r="A120" s="19">
        <v>2</v>
      </c>
      <c r="B120" s="14">
        <v>99</v>
      </c>
      <c r="C120" s="14">
        <v>34</v>
      </c>
      <c r="D120" s="20">
        <v>35</v>
      </c>
    </row>
    <row r="121" spans="1:4">
      <c r="A121" s="17">
        <v>2</v>
      </c>
      <c r="B121" s="13">
        <v>99</v>
      </c>
      <c r="C121" s="13">
        <v>35</v>
      </c>
      <c r="D121" s="18">
        <v>35</v>
      </c>
    </row>
    <row r="122" spans="1:4">
      <c r="A122" s="19">
        <v>2</v>
      </c>
      <c r="B122" s="14">
        <v>99</v>
      </c>
      <c r="C122" s="14">
        <v>36</v>
      </c>
      <c r="D122" s="20">
        <v>35</v>
      </c>
    </row>
    <row r="123" spans="1:4">
      <c r="A123" s="17">
        <v>2</v>
      </c>
      <c r="B123" s="13">
        <v>99</v>
      </c>
      <c r="C123" s="13">
        <v>37</v>
      </c>
      <c r="D123" s="18">
        <v>35</v>
      </c>
    </row>
    <row r="124" spans="1:4">
      <c r="A124" s="19">
        <v>2</v>
      </c>
      <c r="B124" s="14">
        <v>99</v>
      </c>
      <c r="C124" s="14">
        <v>38</v>
      </c>
      <c r="D124" s="20">
        <v>35</v>
      </c>
    </row>
    <row r="125" spans="1:4">
      <c r="A125" s="17">
        <v>2</v>
      </c>
      <c r="B125" s="13">
        <v>99</v>
      </c>
      <c r="C125" s="13">
        <v>39</v>
      </c>
      <c r="D125" s="18">
        <v>35</v>
      </c>
    </row>
    <row r="126" spans="1:4">
      <c r="A126" s="19">
        <v>2</v>
      </c>
      <c r="B126" s="14">
        <v>99</v>
      </c>
      <c r="C126" s="14">
        <v>40</v>
      </c>
      <c r="D126" s="20">
        <v>35</v>
      </c>
    </row>
    <row r="127" spans="1:4">
      <c r="A127" s="17">
        <v>1</v>
      </c>
      <c r="B127" s="13">
        <v>100</v>
      </c>
      <c r="C127" s="13">
        <v>41</v>
      </c>
      <c r="D127" s="18" t="s">
        <v>17</v>
      </c>
    </row>
    <row r="128" spans="1:4">
      <c r="A128" s="19">
        <v>1</v>
      </c>
      <c r="B128" s="14">
        <v>100</v>
      </c>
      <c r="C128" s="14">
        <v>42</v>
      </c>
      <c r="D128" s="20" t="s">
        <v>17</v>
      </c>
    </row>
    <row r="129" spans="1:4">
      <c r="A129" s="17">
        <v>1</v>
      </c>
      <c r="B129" s="13">
        <v>100</v>
      </c>
      <c r="C129" s="13">
        <v>43</v>
      </c>
      <c r="D129" s="18" t="s">
        <v>17</v>
      </c>
    </row>
    <row r="130" spans="1:4">
      <c r="A130" s="19">
        <v>1</v>
      </c>
      <c r="B130" s="14">
        <v>100</v>
      </c>
      <c r="C130" s="14">
        <v>44</v>
      </c>
      <c r="D130" s="20" t="s">
        <v>17</v>
      </c>
    </row>
    <row r="131" spans="1:4">
      <c r="A131" s="17">
        <v>1</v>
      </c>
      <c r="B131" s="13">
        <v>100</v>
      </c>
      <c r="C131" s="13">
        <v>45</v>
      </c>
      <c r="D131" s="18" t="s">
        <v>17</v>
      </c>
    </row>
    <row r="132" spans="1:4">
      <c r="A132" s="19">
        <v>1</v>
      </c>
      <c r="B132" s="14">
        <v>100</v>
      </c>
      <c r="C132" s="14">
        <v>46</v>
      </c>
      <c r="D132" s="20" t="s">
        <v>17</v>
      </c>
    </row>
    <row r="133" spans="1:4">
      <c r="A133" s="17">
        <v>1</v>
      </c>
      <c r="B133" s="13">
        <v>100</v>
      </c>
      <c r="C133" s="13">
        <v>47</v>
      </c>
      <c r="D133" s="18" t="s">
        <v>17</v>
      </c>
    </row>
    <row r="134" spans="1:4">
      <c r="A134" s="19">
        <v>1</v>
      </c>
      <c r="B134" s="14">
        <v>100</v>
      </c>
      <c r="C134" s="14">
        <v>48</v>
      </c>
      <c r="D134" s="20" t="s">
        <v>17</v>
      </c>
    </row>
    <row r="135" spans="1:4">
      <c r="A135" s="17">
        <v>1</v>
      </c>
      <c r="B135" s="13">
        <v>100</v>
      </c>
      <c r="C135" s="13">
        <v>49</v>
      </c>
      <c r="D135" s="18" t="s">
        <v>17</v>
      </c>
    </row>
    <row r="136" spans="1:4">
      <c r="A136" s="19">
        <v>1</v>
      </c>
      <c r="B136" s="14">
        <v>100</v>
      </c>
      <c r="C136" s="14">
        <v>50</v>
      </c>
      <c r="D136" s="20" t="s">
        <v>17</v>
      </c>
    </row>
    <row r="137" spans="1:4">
      <c r="A137" s="17">
        <v>2</v>
      </c>
      <c r="B137" s="13">
        <v>100</v>
      </c>
      <c r="C137" s="13">
        <v>51</v>
      </c>
      <c r="D137" s="18" t="s">
        <v>17</v>
      </c>
    </row>
    <row r="138" spans="1:4">
      <c r="A138" s="19">
        <v>2</v>
      </c>
      <c r="B138" s="14">
        <v>100</v>
      </c>
      <c r="C138" s="14">
        <v>52</v>
      </c>
      <c r="D138" s="20" t="s">
        <v>17</v>
      </c>
    </row>
    <row r="139" spans="1:4">
      <c r="A139" s="17">
        <v>2</v>
      </c>
      <c r="B139" s="13">
        <v>100</v>
      </c>
      <c r="C139" s="13">
        <v>53</v>
      </c>
      <c r="D139" s="18" t="s">
        <v>17</v>
      </c>
    </row>
    <row r="140" spans="1:4">
      <c r="A140" s="19">
        <v>2</v>
      </c>
      <c r="B140" s="14">
        <v>100</v>
      </c>
      <c r="C140" s="14">
        <v>54</v>
      </c>
      <c r="D140" s="20" t="s">
        <v>17</v>
      </c>
    </row>
    <row r="141" spans="1:4">
      <c r="A141" s="17">
        <v>2</v>
      </c>
      <c r="B141" s="13">
        <v>100</v>
      </c>
      <c r="C141" s="13">
        <v>55</v>
      </c>
      <c r="D141" s="18" t="s">
        <v>17</v>
      </c>
    </row>
    <row r="142" spans="1:4">
      <c r="A142" s="19">
        <v>2</v>
      </c>
      <c r="B142" s="14">
        <v>100</v>
      </c>
      <c r="C142" s="14">
        <v>56</v>
      </c>
      <c r="D142" s="20" t="s">
        <v>17</v>
      </c>
    </row>
    <row r="143" spans="1:4">
      <c r="A143" s="17">
        <v>2</v>
      </c>
      <c r="B143" s="13">
        <v>100</v>
      </c>
      <c r="C143" s="13">
        <v>57</v>
      </c>
      <c r="D143" s="18" t="s">
        <v>17</v>
      </c>
    </row>
    <row r="144" spans="1:4">
      <c r="A144" s="19">
        <v>2</v>
      </c>
      <c r="B144" s="14">
        <v>100</v>
      </c>
      <c r="C144" s="14">
        <v>58</v>
      </c>
      <c r="D144" s="20" t="s">
        <v>17</v>
      </c>
    </row>
    <row r="145" spans="1:4">
      <c r="A145" s="17">
        <v>2</v>
      </c>
      <c r="B145" s="13">
        <v>100</v>
      </c>
      <c r="C145" s="13">
        <v>59</v>
      </c>
      <c r="D145" s="18" t="s">
        <v>17</v>
      </c>
    </row>
    <row r="146" spans="1:4">
      <c r="A146" s="19">
        <v>2</v>
      </c>
      <c r="B146" s="14">
        <v>100</v>
      </c>
      <c r="C146" s="14">
        <v>60</v>
      </c>
      <c r="D146" s="20" t="s">
        <v>17</v>
      </c>
    </row>
    <row r="147" spans="1:4">
      <c r="A147" s="17">
        <v>2</v>
      </c>
      <c r="B147" s="13">
        <v>100</v>
      </c>
      <c r="C147" s="13">
        <v>61</v>
      </c>
      <c r="D147" s="18" t="s">
        <v>17</v>
      </c>
    </row>
    <row r="148" spans="1:4">
      <c r="A148" s="19">
        <v>2</v>
      </c>
      <c r="B148" s="14">
        <v>100</v>
      </c>
      <c r="C148" s="14">
        <v>62</v>
      </c>
      <c r="D148" s="20" t="s">
        <v>17</v>
      </c>
    </row>
    <row r="149" spans="1:4">
      <c r="A149" s="17">
        <v>2</v>
      </c>
      <c r="B149" s="13">
        <v>100</v>
      </c>
      <c r="C149" s="13">
        <v>63</v>
      </c>
      <c r="D149" s="18" t="s">
        <v>17</v>
      </c>
    </row>
    <row r="150" spans="1:4">
      <c r="A150" s="19">
        <v>2</v>
      </c>
      <c r="B150" s="14">
        <v>100</v>
      </c>
      <c r="C150" s="14">
        <v>64</v>
      </c>
      <c r="D150" s="20" t="s">
        <v>17</v>
      </c>
    </row>
    <row r="151" spans="1:4">
      <c r="A151" s="17">
        <v>2</v>
      </c>
      <c r="B151" s="13">
        <v>100</v>
      </c>
      <c r="C151" s="13">
        <v>65</v>
      </c>
      <c r="D151" s="18" t="s">
        <v>17</v>
      </c>
    </row>
    <row r="152" spans="1:4" ht="15.75" thickBot="1">
      <c r="A152" s="21">
        <v>2</v>
      </c>
      <c r="B152" s="27">
        <v>100</v>
      </c>
      <c r="C152" s="27">
        <v>66</v>
      </c>
      <c r="D152" s="22" t="s">
        <v>17</v>
      </c>
    </row>
    <row r="154" spans="1:4" ht="16.5">
      <c r="A154" s="28" t="s">
        <v>18</v>
      </c>
    </row>
    <row r="155" spans="1:4" ht="23.25">
      <c r="A155" s="29" t="s">
        <v>20</v>
      </c>
    </row>
    <row r="157" spans="1:4" ht="33">
      <c r="A157" s="28" t="s">
        <v>19</v>
      </c>
    </row>
    <row r="158" spans="1:4" ht="23.25">
      <c r="A158" s="29" t="s">
        <v>21</v>
      </c>
    </row>
    <row r="159" spans="1:4" ht="46.5">
      <c r="A159" s="28" t="s">
        <v>22</v>
      </c>
    </row>
  </sheetData>
  <hyperlinks>
    <hyperlink ref="A2" r:id="rId1" location="results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workbookViewId="0"/>
  </sheetViews>
  <sheetFormatPr defaultRowHeight="15"/>
  <sheetData>
    <row r="1" spans="1:12">
      <c r="A1" t="s">
        <v>0</v>
      </c>
      <c r="H1" s="9" t="s">
        <v>23</v>
      </c>
      <c r="I1" s="9"/>
      <c r="J1" s="9"/>
      <c r="K1" s="9"/>
      <c r="L1" s="9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F11" sqref="F11"/>
    </sheetView>
  </sheetViews>
  <sheetFormatPr defaultRowHeight="15"/>
  <cols>
    <col min="1" max="1" width="12.42578125" customWidth="1"/>
    <col min="2" max="2" width="14.140625" customWidth="1"/>
    <col min="6" max="6" width="13" customWidth="1"/>
  </cols>
  <sheetData>
    <row r="1" spans="1:13" ht="16.5" thickBot="1">
      <c r="A1" s="38" t="s">
        <v>39</v>
      </c>
      <c r="F1" t="s">
        <v>40</v>
      </c>
      <c r="M1" t="s">
        <v>41</v>
      </c>
    </row>
    <row r="2" spans="1:13" ht="36">
      <c r="A2" s="32" t="s">
        <v>26</v>
      </c>
      <c r="B2" s="32" t="s">
        <v>36</v>
      </c>
      <c r="C2" s="32" t="s">
        <v>25</v>
      </c>
      <c r="D2" s="31" t="s">
        <v>24</v>
      </c>
      <c r="F2" s="9" t="s">
        <v>31</v>
      </c>
      <c r="G2" s="36" t="s">
        <v>24</v>
      </c>
      <c r="H2" s="37" t="s">
        <v>25</v>
      </c>
      <c r="I2" s="37" t="s">
        <v>26</v>
      </c>
      <c r="J2" s="37" t="s">
        <v>27</v>
      </c>
      <c r="L2" s="43" t="s">
        <v>34</v>
      </c>
    </row>
    <row r="3" spans="1:13">
      <c r="A3" s="1" t="s">
        <v>1</v>
      </c>
      <c r="B3" s="1" t="s">
        <v>1</v>
      </c>
      <c r="C3" s="1" t="s">
        <v>42</v>
      </c>
      <c r="D3" s="1" t="s">
        <v>3</v>
      </c>
      <c r="F3" s="9"/>
      <c r="G3" s="9" t="s">
        <v>28</v>
      </c>
      <c r="H3" s="9" t="s">
        <v>29</v>
      </c>
      <c r="I3" s="9" t="s">
        <v>30</v>
      </c>
      <c r="J3" s="9" t="s">
        <v>30</v>
      </c>
    </row>
    <row r="4" spans="1:13">
      <c r="A4" s="2">
        <v>45</v>
      </c>
      <c r="B4" s="2">
        <v>0</v>
      </c>
      <c r="C4" s="5">
        <v>90</v>
      </c>
      <c r="D4" s="5">
        <v>26</v>
      </c>
      <c r="F4" s="9" t="s">
        <v>32</v>
      </c>
      <c r="G4">
        <v>1</v>
      </c>
      <c r="H4">
        <v>13</v>
      </c>
      <c r="I4">
        <v>19</v>
      </c>
      <c r="J4">
        <v>3</v>
      </c>
    </row>
    <row r="5" spans="1:13">
      <c r="A5" s="2">
        <v>84</v>
      </c>
      <c r="B5" s="2">
        <v>6</v>
      </c>
      <c r="C5" s="5">
        <v>93</v>
      </c>
      <c r="D5" s="5">
        <v>28</v>
      </c>
      <c r="F5" s="9" t="s">
        <v>33</v>
      </c>
      <c r="G5">
        <v>10</v>
      </c>
      <c r="H5">
        <v>28</v>
      </c>
      <c r="I5">
        <v>28</v>
      </c>
      <c r="J5">
        <v>9</v>
      </c>
    </row>
    <row r="6" spans="1:13">
      <c r="A6" s="2">
        <v>89</v>
      </c>
      <c r="B6" s="2">
        <v>8</v>
      </c>
      <c r="C6" s="5">
        <v>93</v>
      </c>
      <c r="D6" s="5">
        <v>35</v>
      </c>
    </row>
    <row r="7" spans="1:13" ht="15.75" thickBot="1">
      <c r="A7" s="2">
        <v>93</v>
      </c>
      <c r="B7" s="2">
        <v>19</v>
      </c>
      <c r="C7" s="5">
        <v>97</v>
      </c>
      <c r="D7" s="5">
        <v>37</v>
      </c>
      <c r="F7" s="9" t="s">
        <v>78</v>
      </c>
    </row>
    <row r="8" spans="1:13" ht="36">
      <c r="A8" s="2">
        <v>96</v>
      </c>
      <c r="B8" s="2">
        <v>29</v>
      </c>
      <c r="C8" s="5">
        <v>98</v>
      </c>
      <c r="D8" s="5">
        <v>38</v>
      </c>
      <c r="F8" s="9" t="s">
        <v>81</v>
      </c>
      <c r="G8" s="36" t="s">
        <v>24</v>
      </c>
      <c r="H8" s="37" t="s">
        <v>25</v>
      </c>
      <c r="I8" s="37" t="s">
        <v>26</v>
      </c>
      <c r="J8" s="37" t="s">
        <v>27</v>
      </c>
    </row>
    <row r="9" spans="1:13">
      <c r="A9" s="2">
        <v>97</v>
      </c>
      <c r="B9" s="2">
        <v>39</v>
      </c>
      <c r="C9" s="5">
        <v>101</v>
      </c>
      <c r="D9" s="5">
        <v>38</v>
      </c>
      <c r="F9" s="9"/>
      <c r="G9" s="9" t="s">
        <v>28</v>
      </c>
      <c r="H9" s="9" t="s">
        <v>29</v>
      </c>
      <c r="I9" s="9" t="s">
        <v>30</v>
      </c>
      <c r="J9" s="9" t="s">
        <v>30</v>
      </c>
    </row>
    <row r="10" spans="1:13">
      <c r="A10" s="2">
        <v>97</v>
      </c>
      <c r="B10" s="2">
        <v>40</v>
      </c>
      <c r="C10" s="5">
        <v>102</v>
      </c>
      <c r="D10" s="5">
        <v>39</v>
      </c>
      <c r="F10" s="9" t="s">
        <v>32</v>
      </c>
      <c r="G10" s="34">
        <f>(G4/23)*100</f>
        <v>4.3478260869565215</v>
      </c>
      <c r="H10" s="34">
        <f t="shared" ref="H10:J10" si="0">(H4/23)*100</f>
        <v>56.521739130434781</v>
      </c>
      <c r="I10" s="34">
        <f t="shared" si="0"/>
        <v>82.608695652173907</v>
      </c>
      <c r="J10" s="34">
        <f t="shared" si="0"/>
        <v>13.043478260869565</v>
      </c>
    </row>
    <row r="11" spans="1:13">
      <c r="A11" s="2">
        <v>97</v>
      </c>
      <c r="B11" s="2">
        <v>43</v>
      </c>
      <c r="C11" s="5">
        <v>103</v>
      </c>
      <c r="D11" s="5">
        <v>39</v>
      </c>
      <c r="F11" s="9" t="s">
        <v>33</v>
      </c>
      <c r="G11" s="34">
        <f>(G5/43)*100</f>
        <v>23.255813953488371</v>
      </c>
      <c r="H11" s="34">
        <f t="shared" ref="H11:J11" si="1">(H5/43)*100</f>
        <v>65.116279069767444</v>
      </c>
      <c r="I11" s="34">
        <f t="shared" si="1"/>
        <v>65.116279069767444</v>
      </c>
      <c r="J11" s="34">
        <f t="shared" si="1"/>
        <v>20.930232558139537</v>
      </c>
    </row>
    <row r="12" spans="1:13">
      <c r="A12" s="2">
        <v>98</v>
      </c>
      <c r="B12" s="2">
        <v>45</v>
      </c>
      <c r="C12" s="5">
        <v>106</v>
      </c>
      <c r="D12" s="5">
        <v>39</v>
      </c>
    </row>
    <row r="13" spans="1:13">
      <c r="A13" s="2">
        <v>98</v>
      </c>
      <c r="B13" s="2">
        <v>47</v>
      </c>
      <c r="C13" s="5">
        <v>107</v>
      </c>
      <c r="D13" s="5">
        <v>39</v>
      </c>
    </row>
    <row r="14" spans="1:13">
      <c r="A14" s="2">
        <v>98</v>
      </c>
      <c r="B14" s="2">
        <v>54</v>
      </c>
      <c r="C14" s="5">
        <v>108</v>
      </c>
      <c r="D14" s="5">
        <v>40</v>
      </c>
    </row>
    <row r="15" spans="1:13">
      <c r="A15" s="2">
        <v>99</v>
      </c>
      <c r="B15" s="2">
        <v>56</v>
      </c>
      <c r="C15" s="5">
        <v>108</v>
      </c>
      <c r="D15" s="5">
        <v>40</v>
      </c>
    </row>
    <row r="16" spans="1:13">
      <c r="A16" s="2">
        <v>99</v>
      </c>
      <c r="B16" s="2">
        <v>64</v>
      </c>
      <c r="C16" s="5">
        <v>109</v>
      </c>
      <c r="D16" s="5">
        <v>40</v>
      </c>
    </row>
    <row r="17" spans="1:4">
      <c r="A17" s="2">
        <v>100</v>
      </c>
      <c r="B17" s="2">
        <v>72</v>
      </c>
      <c r="C17" s="5">
        <v>113</v>
      </c>
      <c r="D17" s="5">
        <v>40</v>
      </c>
    </row>
    <row r="18" spans="1:4">
      <c r="A18" s="2">
        <v>100</v>
      </c>
      <c r="B18" s="2">
        <v>79</v>
      </c>
      <c r="C18" s="5">
        <v>113</v>
      </c>
      <c r="D18" s="5">
        <v>42</v>
      </c>
    </row>
    <row r="19" spans="1:4">
      <c r="A19" s="2">
        <v>100</v>
      </c>
      <c r="B19" s="2">
        <v>87</v>
      </c>
      <c r="C19" s="5">
        <v>117</v>
      </c>
      <c r="D19" s="5">
        <v>43</v>
      </c>
    </row>
    <row r="20" spans="1:4">
      <c r="A20" s="2">
        <v>100</v>
      </c>
      <c r="B20" s="2">
        <v>88</v>
      </c>
      <c r="C20" s="5">
        <v>118</v>
      </c>
      <c r="D20" s="5">
        <v>43</v>
      </c>
    </row>
    <row r="21" spans="1:4">
      <c r="A21" s="2">
        <v>100</v>
      </c>
      <c r="B21" s="2">
        <v>88</v>
      </c>
      <c r="C21" s="5">
        <v>119</v>
      </c>
      <c r="D21" s="5">
        <v>44</v>
      </c>
    </row>
    <row r="22" spans="1:4">
      <c r="A22" s="2">
        <v>100</v>
      </c>
      <c r="B22" s="2">
        <v>91</v>
      </c>
      <c r="C22" s="5">
        <v>121</v>
      </c>
      <c r="D22" s="5">
        <v>44</v>
      </c>
    </row>
    <row r="23" spans="1:4">
      <c r="A23" s="2">
        <v>100</v>
      </c>
      <c r="B23" s="2">
        <v>92</v>
      </c>
      <c r="C23" s="5">
        <v>122</v>
      </c>
      <c r="D23" s="5">
        <v>45</v>
      </c>
    </row>
    <row r="24" spans="1:4">
      <c r="A24" s="2">
        <v>100</v>
      </c>
      <c r="B24" s="2">
        <v>95</v>
      </c>
      <c r="C24" s="5">
        <v>126</v>
      </c>
      <c r="D24" s="5">
        <v>45</v>
      </c>
    </row>
    <row r="25" spans="1:4">
      <c r="A25" s="2">
        <v>100</v>
      </c>
      <c r="B25" s="2">
        <v>96</v>
      </c>
      <c r="C25" s="5">
        <v>129</v>
      </c>
      <c r="D25" s="5">
        <v>45</v>
      </c>
    </row>
    <row r="26" spans="1:4">
      <c r="A26" s="2">
        <v>100</v>
      </c>
      <c r="B26" s="2">
        <v>100</v>
      </c>
      <c r="C26" s="5">
        <v>130</v>
      </c>
      <c r="D26" s="5">
        <v>50</v>
      </c>
    </row>
    <row r="27" spans="1:4">
      <c r="A27" s="3">
        <f>AVERAGE(A4:A26)</f>
        <v>95.217391304347828</v>
      </c>
      <c r="B27" s="3">
        <f t="shared" ref="B27:D27" si="2">AVERAGE(B4:B26)</f>
        <v>58.173913043478258</v>
      </c>
      <c r="C27" s="3">
        <f t="shared" si="2"/>
        <v>109.69565217391305</v>
      </c>
      <c r="D27" s="3">
        <f t="shared" si="2"/>
        <v>39.956521739130437</v>
      </c>
    </row>
    <row r="28" spans="1:4">
      <c r="A28" s="3">
        <f>STDEV(A4:A26)</f>
        <v>11.642229252865837</v>
      </c>
      <c r="B28" s="3">
        <f t="shared" ref="B28:D28" si="3">STDEV(B4:B26)</f>
        <v>31.827164175380755</v>
      </c>
      <c r="C28" s="3">
        <f t="shared" si="3"/>
        <v>11.698619897658105</v>
      </c>
      <c r="D28" s="3">
        <f t="shared" si="3"/>
        <v>5.2870189303576716</v>
      </c>
    </row>
    <row r="29" spans="1:4">
      <c r="A29" s="1" t="s">
        <v>1</v>
      </c>
      <c r="B29" s="1" t="s">
        <v>1</v>
      </c>
      <c r="C29" s="1" t="s">
        <v>42</v>
      </c>
      <c r="D29" s="1" t="s">
        <v>3</v>
      </c>
    </row>
    <row r="30" spans="1:4">
      <c r="A30" s="4">
        <v>19</v>
      </c>
      <c r="B30" s="4">
        <v>0</v>
      </c>
      <c r="C30" s="41">
        <v>90</v>
      </c>
      <c r="D30" s="41">
        <v>27</v>
      </c>
    </row>
    <row r="31" spans="1:4">
      <c r="A31" s="4">
        <v>35</v>
      </c>
      <c r="B31" s="4">
        <v>1</v>
      </c>
      <c r="C31" s="41">
        <v>94</v>
      </c>
      <c r="D31" s="41">
        <v>30</v>
      </c>
    </row>
    <row r="32" spans="1:4">
      <c r="A32" s="4">
        <v>70</v>
      </c>
      <c r="B32" s="4">
        <v>6</v>
      </c>
      <c r="C32" s="41">
        <v>95</v>
      </c>
      <c r="D32" s="41">
        <v>31</v>
      </c>
    </row>
    <row r="33" spans="1:4">
      <c r="A33" s="4">
        <v>72</v>
      </c>
      <c r="B33" s="4">
        <v>9</v>
      </c>
      <c r="C33" s="41">
        <v>97</v>
      </c>
      <c r="D33" s="41">
        <v>31</v>
      </c>
    </row>
    <row r="34" spans="1:4">
      <c r="A34" s="4">
        <v>84</v>
      </c>
      <c r="B34" s="4">
        <v>17</v>
      </c>
      <c r="C34" s="41">
        <v>98</v>
      </c>
      <c r="D34" s="41">
        <v>33</v>
      </c>
    </row>
    <row r="35" spans="1:4">
      <c r="A35" s="4">
        <v>85</v>
      </c>
      <c r="B35" s="4">
        <v>23</v>
      </c>
      <c r="C35" s="41">
        <v>100</v>
      </c>
      <c r="D35" s="41">
        <v>36</v>
      </c>
    </row>
    <row r="36" spans="1:4">
      <c r="A36" s="4">
        <v>88</v>
      </c>
      <c r="B36" s="4">
        <v>23</v>
      </c>
      <c r="C36" s="41">
        <v>104</v>
      </c>
      <c r="D36" s="41">
        <v>36</v>
      </c>
    </row>
    <row r="37" spans="1:4">
      <c r="A37" s="4">
        <v>89</v>
      </c>
      <c r="B37" s="4">
        <v>32</v>
      </c>
      <c r="C37" s="41">
        <v>105</v>
      </c>
      <c r="D37" s="41">
        <v>36</v>
      </c>
    </row>
    <row r="38" spans="1:4">
      <c r="A38" s="4">
        <v>91</v>
      </c>
      <c r="B38" s="4">
        <v>34</v>
      </c>
      <c r="C38" s="41">
        <v>105</v>
      </c>
      <c r="D38" s="41">
        <v>36</v>
      </c>
    </row>
    <row r="39" spans="1:4">
      <c r="A39" s="4">
        <v>91</v>
      </c>
      <c r="B39" s="4">
        <v>37</v>
      </c>
      <c r="C39" s="41">
        <v>107</v>
      </c>
      <c r="D39" s="41">
        <v>37</v>
      </c>
    </row>
    <row r="40" spans="1:4">
      <c r="A40" s="4">
        <v>91</v>
      </c>
      <c r="B40" s="4">
        <v>41</v>
      </c>
      <c r="C40" s="41">
        <v>107</v>
      </c>
      <c r="D40" s="41">
        <v>38</v>
      </c>
    </row>
    <row r="41" spans="1:4">
      <c r="A41" s="4">
        <v>91</v>
      </c>
      <c r="B41" s="4">
        <v>43</v>
      </c>
      <c r="C41" s="41">
        <v>107</v>
      </c>
      <c r="D41" s="41">
        <v>39</v>
      </c>
    </row>
    <row r="42" spans="1:4">
      <c r="A42" s="4">
        <v>91</v>
      </c>
      <c r="B42" s="4">
        <v>45</v>
      </c>
      <c r="C42" s="41">
        <v>108</v>
      </c>
      <c r="D42" s="41">
        <v>40</v>
      </c>
    </row>
    <row r="43" spans="1:4">
      <c r="A43" s="4">
        <v>93</v>
      </c>
      <c r="B43" s="4">
        <v>50</v>
      </c>
      <c r="C43" s="41">
        <v>109</v>
      </c>
      <c r="D43" s="41">
        <v>40</v>
      </c>
    </row>
    <row r="44" spans="1:4">
      <c r="A44" s="4">
        <v>94</v>
      </c>
      <c r="B44" s="4">
        <v>51</v>
      </c>
      <c r="C44" s="41">
        <v>110</v>
      </c>
      <c r="D44" s="41">
        <v>41</v>
      </c>
    </row>
    <row r="45" spans="1:4">
      <c r="A45" s="4">
        <v>95</v>
      </c>
      <c r="B45" s="4">
        <v>52</v>
      </c>
      <c r="C45" s="41">
        <v>111</v>
      </c>
      <c r="D45" s="41">
        <v>41</v>
      </c>
    </row>
    <row r="46" spans="1:4">
      <c r="A46" s="4">
        <v>95</v>
      </c>
      <c r="B46" s="4">
        <v>56</v>
      </c>
      <c r="C46" s="41">
        <v>111</v>
      </c>
      <c r="D46" s="41">
        <v>42</v>
      </c>
    </row>
    <row r="47" spans="1:4">
      <c r="A47" s="4">
        <v>98</v>
      </c>
      <c r="B47" s="4">
        <v>62</v>
      </c>
      <c r="C47" s="41">
        <v>111</v>
      </c>
      <c r="D47" s="41">
        <v>43</v>
      </c>
    </row>
    <row r="48" spans="1:4">
      <c r="A48" s="4">
        <v>99</v>
      </c>
      <c r="B48" s="4">
        <v>63</v>
      </c>
      <c r="C48" s="41">
        <v>112</v>
      </c>
      <c r="D48" s="41">
        <v>44</v>
      </c>
    </row>
    <row r="49" spans="1:4">
      <c r="A49" s="4">
        <v>99</v>
      </c>
      <c r="B49" s="4">
        <v>63</v>
      </c>
      <c r="C49" s="41">
        <v>112</v>
      </c>
      <c r="D49" s="41">
        <v>45</v>
      </c>
    </row>
    <row r="50" spans="1:4">
      <c r="A50" s="4">
        <v>99</v>
      </c>
      <c r="B50" s="4">
        <v>66</v>
      </c>
      <c r="C50" s="41">
        <v>112</v>
      </c>
      <c r="D50" s="41">
        <v>45</v>
      </c>
    </row>
    <row r="51" spans="1:4">
      <c r="A51" s="4">
        <v>99</v>
      </c>
      <c r="B51" s="4">
        <v>66</v>
      </c>
      <c r="C51" s="41">
        <v>113</v>
      </c>
      <c r="D51" s="41">
        <v>45</v>
      </c>
    </row>
    <row r="52" spans="1:4">
      <c r="A52" s="4">
        <v>99</v>
      </c>
      <c r="B52" s="4">
        <v>67</v>
      </c>
      <c r="C52" s="41">
        <v>114</v>
      </c>
      <c r="D52" s="41">
        <v>46</v>
      </c>
    </row>
    <row r="53" spans="1:4">
      <c r="A53" s="4">
        <v>99</v>
      </c>
      <c r="B53" s="4">
        <v>68</v>
      </c>
      <c r="C53" s="41">
        <v>114</v>
      </c>
      <c r="D53" s="41">
        <v>46</v>
      </c>
    </row>
    <row r="54" spans="1:4">
      <c r="A54" s="4">
        <v>99</v>
      </c>
      <c r="B54" s="4">
        <v>71</v>
      </c>
      <c r="C54" s="41">
        <v>115</v>
      </c>
      <c r="D54" s="41">
        <v>46</v>
      </c>
    </row>
    <row r="55" spans="1:4">
      <c r="A55" s="4">
        <v>99</v>
      </c>
      <c r="B55" s="4">
        <v>75</v>
      </c>
      <c r="C55" s="41">
        <v>118</v>
      </c>
      <c r="D55" s="41">
        <v>46</v>
      </c>
    </row>
    <row r="56" spans="1:4">
      <c r="A56" s="4">
        <v>99</v>
      </c>
      <c r="B56" s="4">
        <v>75</v>
      </c>
      <c r="C56" s="41">
        <v>118</v>
      </c>
      <c r="D56" s="41">
        <v>46</v>
      </c>
    </row>
    <row r="57" spans="1:4">
      <c r="A57" s="4">
        <v>100</v>
      </c>
      <c r="B57" s="4">
        <v>78</v>
      </c>
      <c r="C57" s="41">
        <v>118</v>
      </c>
      <c r="D57" s="41">
        <v>47</v>
      </c>
    </row>
    <row r="58" spans="1:4">
      <c r="A58" s="4">
        <v>100</v>
      </c>
      <c r="B58" s="4">
        <v>78</v>
      </c>
      <c r="C58" s="41">
        <v>118</v>
      </c>
      <c r="D58" s="41">
        <v>47</v>
      </c>
    </row>
    <row r="59" spans="1:4">
      <c r="A59" s="4">
        <v>100</v>
      </c>
      <c r="B59" s="4">
        <v>82</v>
      </c>
      <c r="C59" s="41">
        <v>118</v>
      </c>
      <c r="D59" s="41">
        <v>48</v>
      </c>
    </row>
    <row r="60" spans="1:4">
      <c r="A60" s="4">
        <v>100</v>
      </c>
      <c r="B60" s="4">
        <v>84</v>
      </c>
      <c r="C60" s="41">
        <v>119</v>
      </c>
      <c r="D60" s="41">
        <v>48</v>
      </c>
    </row>
    <row r="61" spans="1:4">
      <c r="A61" s="4">
        <v>100</v>
      </c>
      <c r="B61" s="4">
        <v>87</v>
      </c>
      <c r="C61" s="41">
        <v>119</v>
      </c>
      <c r="D61" s="41">
        <v>49</v>
      </c>
    </row>
    <row r="62" spans="1:4">
      <c r="A62" s="4">
        <v>100</v>
      </c>
      <c r="B62" s="4">
        <v>93</v>
      </c>
      <c r="C62" s="41">
        <v>120</v>
      </c>
      <c r="D62" s="41">
        <v>49</v>
      </c>
    </row>
    <row r="63" spans="1:4">
      <c r="A63" s="4">
        <v>100</v>
      </c>
      <c r="B63" s="4">
        <v>93</v>
      </c>
      <c r="C63" s="41">
        <v>121</v>
      </c>
      <c r="D63" s="41">
        <v>50</v>
      </c>
    </row>
    <row r="64" spans="1:4">
      <c r="A64" s="4">
        <v>100</v>
      </c>
      <c r="B64" s="4">
        <v>95</v>
      </c>
      <c r="C64" s="41">
        <v>121</v>
      </c>
      <c r="D64" s="41">
        <v>50</v>
      </c>
    </row>
    <row r="65" spans="1:4">
      <c r="A65" s="4">
        <v>100</v>
      </c>
      <c r="B65" s="4">
        <v>96</v>
      </c>
      <c r="C65" s="41">
        <v>122</v>
      </c>
      <c r="D65" s="41">
        <v>51</v>
      </c>
    </row>
    <row r="66" spans="1:4">
      <c r="A66" s="4">
        <v>100</v>
      </c>
      <c r="B66" s="4">
        <v>96</v>
      </c>
      <c r="C66" s="41">
        <v>123</v>
      </c>
      <c r="D66" s="41">
        <v>51</v>
      </c>
    </row>
    <row r="67" spans="1:4">
      <c r="A67" s="4">
        <v>100</v>
      </c>
      <c r="B67" s="4">
        <v>97</v>
      </c>
      <c r="C67" s="41">
        <v>123</v>
      </c>
      <c r="D67" s="41">
        <v>51</v>
      </c>
    </row>
    <row r="68" spans="1:4">
      <c r="A68" s="4">
        <v>100</v>
      </c>
      <c r="B68" s="4">
        <v>97</v>
      </c>
      <c r="C68" s="41">
        <v>124</v>
      </c>
      <c r="D68" s="41">
        <v>52</v>
      </c>
    </row>
    <row r="69" spans="1:4">
      <c r="A69" s="4">
        <v>100</v>
      </c>
      <c r="B69" s="4">
        <v>97</v>
      </c>
      <c r="C69" s="41">
        <v>124</v>
      </c>
      <c r="D69" s="41">
        <v>55</v>
      </c>
    </row>
    <row r="70" spans="1:4">
      <c r="A70" s="4">
        <v>100</v>
      </c>
      <c r="B70" s="4">
        <v>99</v>
      </c>
      <c r="C70" s="41">
        <v>128</v>
      </c>
      <c r="D70" s="41">
        <v>55</v>
      </c>
    </row>
    <row r="71" spans="1:4">
      <c r="A71" s="4">
        <v>100</v>
      </c>
      <c r="B71" s="4">
        <v>99</v>
      </c>
      <c r="C71" s="41">
        <v>137</v>
      </c>
      <c r="D71" s="41">
        <v>57</v>
      </c>
    </row>
    <row r="72" spans="1:4">
      <c r="A72" s="4">
        <v>100</v>
      </c>
      <c r="B72" s="4">
        <v>100</v>
      </c>
      <c r="C72" s="41">
        <v>138</v>
      </c>
      <c r="D72" s="41">
        <v>57</v>
      </c>
    </row>
    <row r="73" spans="1:4">
      <c r="A73" s="3">
        <f>AVERAGE(A30:A72)</f>
        <v>92.162790697674424</v>
      </c>
      <c r="B73" s="3">
        <f t="shared" ref="B73:D73" si="4">AVERAGE(B30:B72)</f>
        <v>62.02325581395349</v>
      </c>
      <c r="C73" s="3">
        <f t="shared" si="4"/>
        <v>113.25581395348837</v>
      </c>
      <c r="D73" s="3">
        <f t="shared" si="4"/>
        <v>43.790697674418603</v>
      </c>
    </row>
    <row r="74" spans="1:4">
      <c r="A74" s="3">
        <f>STDEV(A30:A72)</f>
        <v>16.277255871099545</v>
      </c>
      <c r="B74" s="3">
        <f t="shared" ref="B74:D74" si="5">STDEV(B30:B72)</f>
        <v>30.116036206086857</v>
      </c>
      <c r="C74" s="3">
        <f t="shared" si="5"/>
        <v>10.433674929572568</v>
      </c>
      <c r="D74" s="3">
        <f t="shared" si="5"/>
        <v>7.4787258258243217</v>
      </c>
    </row>
  </sheetData>
  <sortState ref="D30:D72">
    <sortCondition ref="D30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workbookViewId="0">
      <selection activeCell="J17" sqref="J17"/>
    </sheetView>
  </sheetViews>
  <sheetFormatPr defaultRowHeight="15"/>
  <cols>
    <col min="6" max="6" width="11.85546875" customWidth="1"/>
    <col min="8" max="8" width="12.140625" customWidth="1"/>
  </cols>
  <sheetData>
    <row r="1" spans="1:14" ht="16.5" thickBot="1">
      <c r="A1" s="38" t="s">
        <v>39</v>
      </c>
    </row>
    <row r="2" spans="1:14" ht="36">
      <c r="A2" s="32" t="s">
        <v>26</v>
      </c>
      <c r="B2" s="32" t="s">
        <v>36</v>
      </c>
      <c r="C2" s="32" t="s">
        <v>25</v>
      </c>
      <c r="D2" s="31" t="s">
        <v>24</v>
      </c>
      <c r="E2" s="31"/>
      <c r="H2" s="9" t="s">
        <v>43</v>
      </c>
    </row>
    <row r="3" spans="1:14" ht="30" customHeight="1">
      <c r="A3" s="1" t="s">
        <v>1</v>
      </c>
      <c r="B3" s="1" t="s">
        <v>1</v>
      </c>
      <c r="C3" s="1" t="s">
        <v>2</v>
      </c>
      <c r="D3" s="1" t="s">
        <v>3</v>
      </c>
      <c r="E3" s="39"/>
      <c r="F3" s="39" t="s">
        <v>44</v>
      </c>
      <c r="H3" s="39" t="s">
        <v>44</v>
      </c>
      <c r="I3">
        <v>4</v>
      </c>
      <c r="J3">
        <v>3</v>
      </c>
      <c r="K3">
        <v>2</v>
      </c>
      <c r="L3">
        <v>1</v>
      </c>
      <c r="M3">
        <v>0</v>
      </c>
    </row>
    <row r="4" spans="1:14">
      <c r="A4" s="2">
        <v>100</v>
      </c>
      <c r="B4" s="2">
        <v>72</v>
      </c>
      <c r="C4" s="5">
        <v>119</v>
      </c>
      <c r="D4" s="5">
        <v>40</v>
      </c>
      <c r="E4" s="40" t="s">
        <v>37</v>
      </c>
      <c r="F4">
        <v>2</v>
      </c>
      <c r="H4" t="s">
        <v>32</v>
      </c>
      <c r="I4">
        <v>1</v>
      </c>
      <c r="J4">
        <v>2</v>
      </c>
      <c r="K4">
        <v>10</v>
      </c>
      <c r="L4">
        <v>8</v>
      </c>
      <c r="M4">
        <v>2</v>
      </c>
      <c r="N4">
        <f>SUM(I4:M4)</f>
        <v>23</v>
      </c>
    </row>
    <row r="5" spans="1:14">
      <c r="A5" s="2">
        <v>45</v>
      </c>
      <c r="B5" s="2">
        <v>8</v>
      </c>
      <c r="C5" s="5">
        <v>130</v>
      </c>
      <c r="D5" s="5">
        <v>39</v>
      </c>
      <c r="F5">
        <v>0</v>
      </c>
      <c r="H5" t="s">
        <v>33</v>
      </c>
      <c r="I5">
        <v>1</v>
      </c>
      <c r="J5">
        <v>11</v>
      </c>
      <c r="K5">
        <v>16</v>
      </c>
      <c r="L5">
        <v>9</v>
      </c>
      <c r="M5">
        <v>6</v>
      </c>
      <c r="N5">
        <f>SUM(I5:M5)</f>
        <v>43</v>
      </c>
    </row>
    <row r="6" spans="1:14">
      <c r="A6" s="2">
        <v>100</v>
      </c>
      <c r="B6" s="2">
        <v>92</v>
      </c>
      <c r="C6" s="5">
        <v>113</v>
      </c>
      <c r="D6" s="5">
        <v>45</v>
      </c>
      <c r="F6">
        <v>2</v>
      </c>
    </row>
    <row r="7" spans="1:14">
      <c r="A7" s="2">
        <v>100</v>
      </c>
      <c r="B7" s="2">
        <v>88</v>
      </c>
      <c r="C7" s="5">
        <v>106</v>
      </c>
      <c r="D7" s="5">
        <v>44</v>
      </c>
      <c r="F7">
        <v>2</v>
      </c>
      <c r="H7" s="9" t="s">
        <v>45</v>
      </c>
    </row>
    <row r="8" spans="1:14" ht="45">
      <c r="A8" s="2">
        <v>99</v>
      </c>
      <c r="B8" s="2">
        <v>47</v>
      </c>
      <c r="C8" s="5">
        <v>98</v>
      </c>
      <c r="D8" s="5">
        <v>44</v>
      </c>
      <c r="F8">
        <v>2</v>
      </c>
      <c r="H8" s="39" t="s">
        <v>44</v>
      </c>
      <c r="I8">
        <v>4</v>
      </c>
      <c r="J8">
        <v>3</v>
      </c>
      <c r="K8">
        <v>2</v>
      </c>
      <c r="L8">
        <v>1</v>
      </c>
      <c r="M8">
        <v>0</v>
      </c>
    </row>
    <row r="9" spans="1:14">
      <c r="A9" s="2">
        <v>100</v>
      </c>
      <c r="B9" s="2">
        <v>96</v>
      </c>
      <c r="C9" s="5">
        <v>109</v>
      </c>
      <c r="D9" s="5">
        <v>40</v>
      </c>
      <c r="F9">
        <v>3</v>
      </c>
      <c r="H9" t="s">
        <v>32</v>
      </c>
      <c r="I9" s="34">
        <f>(I4/23)*100</f>
        <v>4.3478260869565215</v>
      </c>
      <c r="J9" s="34">
        <f t="shared" ref="J9:M9" si="0">(J4/23)*100</f>
        <v>8.695652173913043</v>
      </c>
      <c r="K9" s="34">
        <f t="shared" si="0"/>
        <v>43.478260869565219</v>
      </c>
      <c r="L9" s="34">
        <f t="shared" si="0"/>
        <v>34.782608695652172</v>
      </c>
      <c r="M9" s="34">
        <f t="shared" si="0"/>
        <v>8.695652173913043</v>
      </c>
      <c r="N9">
        <f>SUM(I9:M9)</f>
        <v>100</v>
      </c>
    </row>
    <row r="10" spans="1:14">
      <c r="A10" s="2">
        <v>98</v>
      </c>
      <c r="B10" s="2">
        <v>45</v>
      </c>
      <c r="C10" s="5">
        <v>121</v>
      </c>
      <c r="D10" s="5">
        <v>42</v>
      </c>
      <c r="F10">
        <v>1</v>
      </c>
      <c r="H10" t="s">
        <v>33</v>
      </c>
      <c r="I10" s="34">
        <f>(I5/43)*100</f>
        <v>2.3255813953488373</v>
      </c>
      <c r="J10" s="34">
        <f t="shared" ref="J10:M10" si="1">(J5/43)*100</f>
        <v>25.581395348837212</v>
      </c>
      <c r="K10" s="34">
        <f t="shared" si="1"/>
        <v>37.209302325581397</v>
      </c>
      <c r="L10" s="34">
        <f t="shared" si="1"/>
        <v>20.930232558139537</v>
      </c>
      <c r="M10" s="34">
        <f t="shared" si="1"/>
        <v>13.953488372093023</v>
      </c>
      <c r="N10">
        <f>SUM(I10:M10)</f>
        <v>100</v>
      </c>
    </row>
    <row r="11" spans="1:14">
      <c r="A11" s="2">
        <v>99</v>
      </c>
      <c r="B11" s="2">
        <v>95</v>
      </c>
      <c r="C11" s="5">
        <v>107</v>
      </c>
      <c r="D11" s="5">
        <v>50</v>
      </c>
      <c r="F11">
        <v>4</v>
      </c>
    </row>
    <row r="12" spans="1:14">
      <c r="A12" s="2">
        <v>89</v>
      </c>
      <c r="B12" s="2">
        <v>87</v>
      </c>
      <c r="C12" s="5">
        <v>108</v>
      </c>
      <c r="D12" s="5">
        <v>39</v>
      </c>
      <c r="F12">
        <v>1</v>
      </c>
    </row>
    <row r="13" spans="1:14">
      <c r="A13" s="2">
        <v>97</v>
      </c>
      <c r="B13" s="2">
        <v>43</v>
      </c>
      <c r="C13" s="5">
        <v>122</v>
      </c>
      <c r="D13" s="5">
        <v>28</v>
      </c>
      <c r="F13">
        <v>1</v>
      </c>
      <c r="H13" t="s">
        <v>46</v>
      </c>
    </row>
    <row r="14" spans="1:14">
      <c r="A14" s="2">
        <v>98</v>
      </c>
      <c r="B14" s="2">
        <v>79</v>
      </c>
      <c r="C14" s="5">
        <v>103</v>
      </c>
      <c r="D14" s="5">
        <v>39</v>
      </c>
      <c r="F14">
        <v>2</v>
      </c>
      <c r="H14" t="s">
        <v>32</v>
      </c>
      <c r="I14">
        <v>3</v>
      </c>
    </row>
    <row r="15" spans="1:14">
      <c r="A15" s="2">
        <v>96</v>
      </c>
      <c r="B15" s="2">
        <v>39</v>
      </c>
      <c r="C15" s="5">
        <v>93</v>
      </c>
      <c r="D15" s="5">
        <v>45</v>
      </c>
      <c r="F15">
        <v>1</v>
      </c>
      <c r="H15" t="s">
        <v>33</v>
      </c>
      <c r="I15">
        <v>12</v>
      </c>
    </row>
    <row r="16" spans="1:14">
      <c r="A16" s="2">
        <v>100</v>
      </c>
      <c r="B16" s="2">
        <v>100</v>
      </c>
      <c r="C16" s="5">
        <v>108</v>
      </c>
      <c r="D16" s="5">
        <v>43</v>
      </c>
      <c r="E16" s="42"/>
      <c r="F16">
        <v>3</v>
      </c>
    </row>
    <row r="17" spans="1:9">
      <c r="A17" s="2">
        <v>100</v>
      </c>
      <c r="B17" s="2">
        <v>64</v>
      </c>
      <c r="C17" s="5">
        <v>102</v>
      </c>
      <c r="D17" s="5">
        <v>45</v>
      </c>
      <c r="F17">
        <v>2</v>
      </c>
      <c r="H17" t="s">
        <v>47</v>
      </c>
    </row>
    <row r="18" spans="1:9">
      <c r="A18" s="2">
        <v>97</v>
      </c>
      <c r="B18" s="2">
        <v>19</v>
      </c>
      <c r="C18" s="5">
        <v>93</v>
      </c>
      <c r="D18" s="5">
        <v>35</v>
      </c>
      <c r="F18">
        <v>1</v>
      </c>
      <c r="H18" t="s">
        <v>32</v>
      </c>
      <c r="I18">
        <f>I14/23</f>
        <v>0.13043478260869565</v>
      </c>
    </row>
    <row r="19" spans="1:9">
      <c r="A19" s="2">
        <v>100</v>
      </c>
      <c r="B19" s="2">
        <v>91</v>
      </c>
      <c r="C19" s="5">
        <v>117</v>
      </c>
      <c r="D19" s="5">
        <v>40</v>
      </c>
      <c r="F19">
        <v>2</v>
      </c>
      <c r="H19" t="s">
        <v>33</v>
      </c>
      <c r="I19">
        <f>I15/43</f>
        <v>0.27906976744186046</v>
      </c>
    </row>
    <row r="20" spans="1:9">
      <c r="A20" s="2">
        <v>93</v>
      </c>
      <c r="B20" s="2">
        <v>88</v>
      </c>
      <c r="C20" s="5">
        <v>113</v>
      </c>
      <c r="D20" s="5">
        <v>40</v>
      </c>
      <c r="F20">
        <v>1</v>
      </c>
    </row>
    <row r="21" spans="1:9">
      <c r="A21" s="2">
        <v>100</v>
      </c>
      <c r="B21" s="2">
        <v>56</v>
      </c>
      <c r="C21" s="5">
        <v>101</v>
      </c>
      <c r="D21" s="5">
        <v>39</v>
      </c>
      <c r="F21">
        <v>2</v>
      </c>
    </row>
    <row r="22" spans="1:9">
      <c r="A22" s="2">
        <v>98</v>
      </c>
      <c r="B22" s="2">
        <v>6</v>
      </c>
      <c r="C22" s="5">
        <v>129</v>
      </c>
      <c r="D22" s="5">
        <v>38</v>
      </c>
      <c r="F22">
        <v>1</v>
      </c>
    </row>
    <row r="23" spans="1:9">
      <c r="A23" s="2">
        <v>100</v>
      </c>
      <c r="B23" s="2">
        <v>40</v>
      </c>
      <c r="C23" s="5">
        <v>97</v>
      </c>
      <c r="D23" s="5">
        <v>37</v>
      </c>
      <c r="F23">
        <v>2</v>
      </c>
    </row>
    <row r="24" spans="1:9">
      <c r="A24" s="2">
        <v>97</v>
      </c>
      <c r="B24" s="2">
        <v>29</v>
      </c>
      <c r="C24" s="5">
        <v>126</v>
      </c>
      <c r="D24" s="5">
        <v>26</v>
      </c>
      <c r="E24" s="42"/>
      <c r="F24">
        <v>1</v>
      </c>
    </row>
    <row r="25" spans="1:9">
      <c r="A25" s="2">
        <v>84</v>
      </c>
      <c r="B25" s="2">
        <v>0</v>
      </c>
      <c r="C25" s="5">
        <v>90</v>
      </c>
      <c r="D25" s="5">
        <v>43</v>
      </c>
      <c r="F25">
        <v>0</v>
      </c>
    </row>
    <row r="26" spans="1:9">
      <c r="A26" s="2">
        <v>100</v>
      </c>
      <c r="B26" s="2">
        <v>54</v>
      </c>
      <c r="C26" s="5">
        <v>118</v>
      </c>
      <c r="D26" s="5">
        <v>38</v>
      </c>
      <c r="F26">
        <v>2</v>
      </c>
    </row>
    <row r="27" spans="1:9">
      <c r="A27" s="3">
        <f>AVERAGE(A4:A26)</f>
        <v>95.217391304347828</v>
      </c>
      <c r="B27" s="3">
        <f t="shared" ref="B27:D27" si="2">AVERAGE(B4:B26)</f>
        <v>58.173913043478258</v>
      </c>
      <c r="C27" s="3">
        <f t="shared" si="2"/>
        <v>109.69565217391305</v>
      </c>
      <c r="D27" s="3">
        <f t="shared" si="2"/>
        <v>39.956521739130437</v>
      </c>
    </row>
    <row r="28" spans="1:9">
      <c r="A28" s="3">
        <f>STDEV(A4:A26)</f>
        <v>11.642229252865837</v>
      </c>
      <c r="B28" s="3">
        <f t="shared" ref="B28:D28" si="3">STDEV(B4:B26)</f>
        <v>31.827164175380755</v>
      </c>
      <c r="C28" s="3">
        <f t="shared" si="3"/>
        <v>11.698619897658105</v>
      </c>
      <c r="D28" s="3">
        <f t="shared" si="3"/>
        <v>5.2870189303576716</v>
      </c>
    </row>
    <row r="29" spans="1:9">
      <c r="A29" s="1" t="s">
        <v>1</v>
      </c>
      <c r="B29" s="1" t="s">
        <v>1</v>
      </c>
      <c r="C29" s="1" t="s">
        <v>42</v>
      </c>
      <c r="D29" s="1" t="s">
        <v>3</v>
      </c>
    </row>
    <row r="30" spans="1:9">
      <c r="A30" s="4">
        <v>99</v>
      </c>
      <c r="B30" s="4">
        <v>62</v>
      </c>
      <c r="C30" s="41">
        <v>119</v>
      </c>
      <c r="D30" s="41">
        <v>41</v>
      </c>
      <c r="E30" s="35" t="s">
        <v>38</v>
      </c>
      <c r="F30" s="35">
        <v>2</v>
      </c>
    </row>
    <row r="31" spans="1:9">
      <c r="A31" s="4">
        <v>99</v>
      </c>
      <c r="B31" s="4">
        <v>52</v>
      </c>
      <c r="C31" s="41">
        <v>123</v>
      </c>
      <c r="D31" s="41">
        <v>55</v>
      </c>
      <c r="F31">
        <v>3</v>
      </c>
    </row>
    <row r="32" spans="1:9">
      <c r="A32" s="4">
        <v>100</v>
      </c>
      <c r="B32" s="4">
        <v>75</v>
      </c>
      <c r="C32" s="41">
        <v>115</v>
      </c>
      <c r="D32" s="41">
        <v>49</v>
      </c>
      <c r="F32">
        <v>2</v>
      </c>
    </row>
    <row r="33" spans="1:6">
      <c r="A33" s="4">
        <v>100</v>
      </c>
      <c r="B33" s="4">
        <v>17</v>
      </c>
      <c r="C33" s="41">
        <v>124</v>
      </c>
      <c r="D33" s="41">
        <v>57</v>
      </c>
      <c r="F33">
        <v>2</v>
      </c>
    </row>
    <row r="34" spans="1:6">
      <c r="A34" s="4">
        <v>88</v>
      </c>
      <c r="B34" s="4">
        <v>63</v>
      </c>
      <c r="C34" s="41">
        <v>118</v>
      </c>
      <c r="D34" s="41">
        <v>48</v>
      </c>
      <c r="F34">
        <v>1</v>
      </c>
    </row>
    <row r="35" spans="1:6">
      <c r="A35" s="4">
        <v>99</v>
      </c>
      <c r="B35" s="4">
        <v>68</v>
      </c>
      <c r="C35" s="41">
        <v>118</v>
      </c>
      <c r="D35" s="41">
        <v>45</v>
      </c>
      <c r="F35">
        <v>2</v>
      </c>
    </row>
    <row r="36" spans="1:6">
      <c r="A36" s="4">
        <v>99</v>
      </c>
      <c r="B36" s="4">
        <v>96</v>
      </c>
      <c r="C36" s="41">
        <v>112</v>
      </c>
      <c r="D36" s="41">
        <v>45</v>
      </c>
      <c r="F36">
        <v>3</v>
      </c>
    </row>
    <row r="37" spans="1:6">
      <c r="A37" s="4">
        <v>91</v>
      </c>
      <c r="B37" s="4">
        <v>9</v>
      </c>
      <c r="C37" s="41">
        <v>128</v>
      </c>
      <c r="D37" s="41">
        <v>30</v>
      </c>
      <c r="F37">
        <v>0</v>
      </c>
    </row>
    <row r="38" spans="1:6">
      <c r="A38" s="4">
        <v>100</v>
      </c>
      <c r="B38" s="4">
        <v>34</v>
      </c>
      <c r="C38" s="41">
        <v>94</v>
      </c>
      <c r="D38" s="41">
        <v>46</v>
      </c>
      <c r="F38">
        <v>1</v>
      </c>
    </row>
    <row r="39" spans="1:6">
      <c r="A39" s="4">
        <v>91</v>
      </c>
      <c r="B39" s="4">
        <v>63</v>
      </c>
      <c r="C39" s="41">
        <v>118</v>
      </c>
      <c r="D39" s="41">
        <v>33</v>
      </c>
      <c r="F39">
        <v>1</v>
      </c>
    </row>
    <row r="40" spans="1:6">
      <c r="A40" s="4">
        <v>72</v>
      </c>
      <c r="B40" s="4">
        <v>67</v>
      </c>
      <c r="C40" s="41">
        <v>119</v>
      </c>
      <c r="D40" s="41">
        <v>39</v>
      </c>
      <c r="F40">
        <v>1</v>
      </c>
    </row>
    <row r="41" spans="1:6">
      <c r="A41" s="4">
        <v>100</v>
      </c>
      <c r="B41" s="4">
        <v>0</v>
      </c>
      <c r="C41" s="41">
        <v>138</v>
      </c>
      <c r="D41" s="41">
        <v>47</v>
      </c>
      <c r="F41">
        <v>1</v>
      </c>
    </row>
    <row r="42" spans="1:6">
      <c r="A42" s="4">
        <v>89</v>
      </c>
      <c r="B42" s="4">
        <v>99</v>
      </c>
      <c r="C42" s="41">
        <v>109</v>
      </c>
      <c r="D42" s="41">
        <v>55</v>
      </c>
      <c r="F42">
        <v>3</v>
      </c>
    </row>
    <row r="43" spans="1:6">
      <c r="A43" s="4">
        <v>95</v>
      </c>
      <c r="B43" s="4">
        <v>82</v>
      </c>
      <c r="C43" s="41">
        <v>104</v>
      </c>
      <c r="D43" s="41">
        <v>52</v>
      </c>
      <c r="F43">
        <v>3</v>
      </c>
    </row>
    <row r="44" spans="1:6">
      <c r="A44" s="4">
        <v>84</v>
      </c>
      <c r="B44" s="4">
        <v>66</v>
      </c>
      <c r="C44" s="41">
        <v>113</v>
      </c>
      <c r="D44" s="41">
        <v>46</v>
      </c>
      <c r="F44">
        <v>1</v>
      </c>
    </row>
    <row r="45" spans="1:6">
      <c r="A45" s="4">
        <v>91</v>
      </c>
      <c r="B45" s="4">
        <v>56</v>
      </c>
      <c r="C45" s="41">
        <v>100</v>
      </c>
      <c r="D45" s="41">
        <v>48</v>
      </c>
      <c r="F45">
        <v>1</v>
      </c>
    </row>
    <row r="46" spans="1:6">
      <c r="A46" s="4">
        <v>19</v>
      </c>
      <c r="B46" s="4">
        <v>32</v>
      </c>
      <c r="C46" s="41">
        <v>123</v>
      </c>
      <c r="D46" s="41">
        <v>38</v>
      </c>
      <c r="F46">
        <v>0</v>
      </c>
    </row>
    <row r="47" spans="1:6">
      <c r="A47" s="4">
        <v>99</v>
      </c>
      <c r="B47" s="4">
        <v>84</v>
      </c>
      <c r="C47" s="41">
        <v>112</v>
      </c>
      <c r="D47" s="41">
        <v>46</v>
      </c>
      <c r="F47">
        <v>2</v>
      </c>
    </row>
    <row r="48" spans="1:6">
      <c r="A48" s="4">
        <v>100</v>
      </c>
      <c r="B48" s="4">
        <v>93</v>
      </c>
      <c r="C48" s="41">
        <v>105</v>
      </c>
      <c r="D48" s="41">
        <v>49</v>
      </c>
      <c r="F48">
        <v>2</v>
      </c>
    </row>
    <row r="49" spans="1:6">
      <c r="A49" s="4">
        <v>100</v>
      </c>
      <c r="B49" s="4">
        <v>51</v>
      </c>
      <c r="C49" s="41">
        <v>121</v>
      </c>
      <c r="D49" s="41">
        <v>46</v>
      </c>
      <c r="F49">
        <v>1</v>
      </c>
    </row>
    <row r="50" spans="1:6">
      <c r="A50" s="4">
        <v>100</v>
      </c>
      <c r="B50" s="4">
        <v>97</v>
      </c>
      <c r="C50" s="41">
        <v>111</v>
      </c>
      <c r="D50" s="41">
        <v>51</v>
      </c>
      <c r="F50">
        <v>4</v>
      </c>
    </row>
    <row r="51" spans="1:6">
      <c r="A51" s="4">
        <v>93</v>
      </c>
      <c r="B51" s="4">
        <v>23</v>
      </c>
      <c r="C51" s="41">
        <v>124</v>
      </c>
      <c r="D51" s="41">
        <v>47</v>
      </c>
      <c r="F51">
        <v>0</v>
      </c>
    </row>
    <row r="52" spans="1:6">
      <c r="A52" s="4">
        <v>100</v>
      </c>
      <c r="B52" s="4">
        <v>43</v>
      </c>
      <c r="C52" s="41">
        <v>95</v>
      </c>
      <c r="D52" s="41">
        <v>36</v>
      </c>
      <c r="F52">
        <v>2</v>
      </c>
    </row>
    <row r="53" spans="1:6">
      <c r="A53" s="4">
        <v>85</v>
      </c>
      <c r="B53" s="4">
        <v>6</v>
      </c>
      <c r="C53" s="41">
        <v>90</v>
      </c>
      <c r="D53" s="41">
        <v>37</v>
      </c>
      <c r="F53">
        <v>0</v>
      </c>
    </row>
    <row r="54" spans="1:6">
      <c r="A54" s="4">
        <v>100</v>
      </c>
      <c r="B54" s="4">
        <v>93</v>
      </c>
      <c r="C54" s="41">
        <v>107</v>
      </c>
      <c r="D54" s="41">
        <v>50</v>
      </c>
      <c r="F54">
        <v>3</v>
      </c>
    </row>
    <row r="55" spans="1:6">
      <c r="A55" s="4">
        <v>99</v>
      </c>
      <c r="B55" s="4">
        <v>50</v>
      </c>
      <c r="C55" s="41">
        <v>120</v>
      </c>
      <c r="D55" s="41">
        <v>42</v>
      </c>
      <c r="F55">
        <v>2</v>
      </c>
    </row>
    <row r="56" spans="1:6">
      <c r="A56" s="4">
        <v>100</v>
      </c>
      <c r="B56" s="4">
        <v>71</v>
      </c>
      <c r="C56" s="41">
        <v>118</v>
      </c>
      <c r="D56" s="41">
        <v>27</v>
      </c>
      <c r="F56">
        <v>2</v>
      </c>
    </row>
    <row r="57" spans="1:6">
      <c r="A57" s="4">
        <v>70</v>
      </c>
      <c r="B57" s="4">
        <v>41</v>
      </c>
      <c r="C57" s="41">
        <v>122</v>
      </c>
      <c r="D57" s="41">
        <v>31</v>
      </c>
      <c r="F57">
        <v>0</v>
      </c>
    </row>
    <row r="58" spans="1:6">
      <c r="A58" s="4">
        <v>98</v>
      </c>
      <c r="B58" s="4">
        <v>78</v>
      </c>
      <c r="C58" s="41">
        <v>107</v>
      </c>
      <c r="D58" s="41">
        <v>36</v>
      </c>
      <c r="F58">
        <v>2</v>
      </c>
    </row>
    <row r="59" spans="1:6">
      <c r="A59" s="4">
        <v>100</v>
      </c>
      <c r="B59" s="4">
        <v>37</v>
      </c>
      <c r="C59" s="41">
        <v>98</v>
      </c>
      <c r="D59" s="41">
        <v>40</v>
      </c>
      <c r="F59">
        <v>2</v>
      </c>
    </row>
    <row r="60" spans="1:6">
      <c r="A60" s="4">
        <v>35</v>
      </c>
      <c r="B60" s="4">
        <v>78</v>
      </c>
      <c r="C60" s="41">
        <v>105</v>
      </c>
      <c r="D60" s="41">
        <v>31</v>
      </c>
      <c r="F60">
        <v>1</v>
      </c>
    </row>
    <row r="61" spans="1:6">
      <c r="A61" s="4">
        <v>100</v>
      </c>
      <c r="B61" s="4">
        <v>87</v>
      </c>
      <c r="C61" s="41">
        <v>114</v>
      </c>
      <c r="D61" s="41">
        <v>36</v>
      </c>
      <c r="F61">
        <v>2</v>
      </c>
    </row>
    <row r="62" spans="1:6">
      <c r="A62" s="4">
        <v>94</v>
      </c>
      <c r="B62" s="4">
        <v>23</v>
      </c>
      <c r="C62" s="41">
        <v>97</v>
      </c>
      <c r="D62" s="41">
        <v>51</v>
      </c>
      <c r="F62">
        <v>2</v>
      </c>
    </row>
    <row r="63" spans="1:6">
      <c r="A63" s="4">
        <v>99</v>
      </c>
      <c r="B63" s="4">
        <v>95</v>
      </c>
      <c r="C63" s="41">
        <v>107</v>
      </c>
      <c r="D63" s="41">
        <v>50</v>
      </c>
      <c r="F63">
        <v>3</v>
      </c>
    </row>
    <row r="64" spans="1:6">
      <c r="A64" s="4">
        <v>100</v>
      </c>
      <c r="B64" s="4">
        <v>100</v>
      </c>
      <c r="C64" s="41">
        <v>111</v>
      </c>
      <c r="D64" s="41">
        <v>45</v>
      </c>
      <c r="F64">
        <v>3</v>
      </c>
    </row>
    <row r="65" spans="1:6">
      <c r="A65" s="4">
        <v>100</v>
      </c>
      <c r="B65" s="4">
        <v>45</v>
      </c>
      <c r="C65" s="41">
        <v>121</v>
      </c>
      <c r="D65" s="41">
        <v>51</v>
      </c>
      <c r="F65">
        <v>2</v>
      </c>
    </row>
    <row r="66" spans="1:6">
      <c r="A66" s="4">
        <v>100</v>
      </c>
      <c r="B66" s="4">
        <v>97</v>
      </c>
      <c r="C66" s="41">
        <v>110</v>
      </c>
      <c r="D66" s="41">
        <v>46</v>
      </c>
      <c r="F66">
        <v>3</v>
      </c>
    </row>
    <row r="67" spans="1:6">
      <c r="A67" s="4">
        <v>100</v>
      </c>
      <c r="B67" s="4">
        <v>96</v>
      </c>
      <c r="C67" s="41">
        <v>114</v>
      </c>
      <c r="D67" s="41">
        <v>40</v>
      </c>
      <c r="F67">
        <v>3</v>
      </c>
    </row>
    <row r="68" spans="1:6">
      <c r="A68" s="4">
        <v>91</v>
      </c>
      <c r="B68" s="4">
        <v>75</v>
      </c>
      <c r="C68" s="41">
        <v>108</v>
      </c>
      <c r="D68" s="41">
        <v>57</v>
      </c>
      <c r="F68">
        <v>2</v>
      </c>
    </row>
    <row r="69" spans="1:6">
      <c r="A69" s="4">
        <v>91</v>
      </c>
      <c r="B69" s="4">
        <v>1</v>
      </c>
      <c r="C69" s="41">
        <v>137</v>
      </c>
      <c r="D69" s="41">
        <v>41</v>
      </c>
      <c r="F69">
        <v>0</v>
      </c>
    </row>
    <row r="70" spans="1:6">
      <c r="A70" s="4">
        <v>95</v>
      </c>
      <c r="B70" s="4">
        <v>66</v>
      </c>
      <c r="C70" s="41">
        <v>118</v>
      </c>
      <c r="D70" s="41">
        <v>43</v>
      </c>
      <c r="F70">
        <v>2</v>
      </c>
    </row>
    <row r="71" spans="1:6">
      <c r="A71" s="4">
        <v>99</v>
      </c>
      <c r="B71" s="4">
        <v>99</v>
      </c>
      <c r="C71" s="41">
        <v>111</v>
      </c>
      <c r="D71" s="41">
        <v>36</v>
      </c>
      <c r="F71">
        <v>3</v>
      </c>
    </row>
    <row r="72" spans="1:6">
      <c r="A72" s="4">
        <v>99</v>
      </c>
      <c r="B72" s="4">
        <v>97</v>
      </c>
      <c r="C72" s="41">
        <v>112</v>
      </c>
      <c r="D72" s="41">
        <v>44</v>
      </c>
      <c r="F72">
        <v>3</v>
      </c>
    </row>
    <row r="73" spans="1:6">
      <c r="A73" s="3">
        <f>AVERAGE(A30:A72)</f>
        <v>92.162790697674424</v>
      </c>
      <c r="B73" s="3">
        <f t="shared" ref="B73:D73" si="4">AVERAGE(B30:B72)</f>
        <v>62.02325581395349</v>
      </c>
      <c r="C73" s="3">
        <f t="shared" si="4"/>
        <v>113.25581395348837</v>
      </c>
      <c r="D73" s="3">
        <f t="shared" si="4"/>
        <v>43.790697674418603</v>
      </c>
    </row>
    <row r="74" spans="1:6">
      <c r="A74" s="3">
        <f>STDEV(A30:A72)</f>
        <v>16.277255871099545</v>
      </c>
      <c r="B74" s="3">
        <f t="shared" ref="B74:D74" si="5">STDEV(B30:B72)</f>
        <v>30.116036206086857</v>
      </c>
      <c r="C74" s="3">
        <f t="shared" si="5"/>
        <v>10.433674929572566</v>
      </c>
      <c r="D74" s="3">
        <f t="shared" si="5"/>
        <v>7.4787258258243217</v>
      </c>
    </row>
    <row r="75" spans="1:6">
      <c r="A75" s="3"/>
      <c r="B75" s="3"/>
      <c r="C75" s="3"/>
      <c r="D75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measured_values_and_variance</vt:lpstr>
      <vt:lpstr>Wil_RELEASE_THE_CHEST</vt:lpstr>
      <vt:lpstr>Wil_TIME_OF_FREQ</vt:lpstr>
      <vt:lpstr>contingency table_1</vt:lpstr>
      <vt:lpstr>contingency_table_2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Danilová</dc:creator>
  <cp:lastModifiedBy>ekuri</cp:lastModifiedBy>
  <dcterms:created xsi:type="dcterms:W3CDTF">2019-10-24T18:11:11Z</dcterms:created>
  <dcterms:modified xsi:type="dcterms:W3CDTF">2022-12-19T10:10:28Z</dcterms:modified>
</cp:coreProperties>
</file>