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손상호\Documents\02_연구자료\07_전공의병원평가\10_manuscript\JEEPH\"/>
    </mc:Choice>
  </mc:AlternateContent>
  <xr:revisionPtr revIDLastSave="0" documentId="13_ncr:1_{FD3BB426-BB46-41A9-B7DE-FAAF87624D38}" xr6:coauthVersionLast="36" xr6:coauthVersionMax="36" xr10:uidLastSave="{00000000-0000-0000-0000-000000000000}"/>
  <bookViews>
    <workbookView xWindow="0" yWindow="0" windowWidth="15420" windowHeight="7290" activeTab="1" xr2:uid="{00000000-000D-0000-FFFF-FFFF00000000}"/>
  </bookViews>
  <sheets>
    <sheet name="demographic" sheetId="1" r:id="rId1"/>
    <sheet name="working hour" sheetId="2" r:id="rId2"/>
    <sheet name="work_all" sheetId="3" r:id="rId3"/>
    <sheet name="train_general" sheetId="5" r:id="rId4"/>
    <sheet name="train_specific" sheetId="4" r:id="rId5"/>
    <sheet name="근로만족도" sheetId="6" r:id="rId6"/>
    <sheet name="만족도1" sheetId="9" r:id="rId7"/>
    <sheet name="수련만족도" sheetId="7" r:id="rId8"/>
    <sheet name="만족도2" sheetId="10" r:id="rId9"/>
    <sheet name="working hour (2)" sheetId="8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" i="10" l="1"/>
  <c r="AA18" i="10"/>
  <c r="Z18" i="10"/>
  <c r="Y18" i="10"/>
  <c r="AB17" i="10"/>
  <c r="AA17" i="10"/>
  <c r="Z17" i="10"/>
  <c r="Y17" i="10"/>
  <c r="AB16" i="10"/>
  <c r="AA16" i="10"/>
  <c r="Z16" i="10"/>
  <c r="Y16" i="10"/>
  <c r="AB15" i="10"/>
  <c r="AA15" i="10"/>
  <c r="Z15" i="10"/>
  <c r="Y15" i="10"/>
  <c r="AB14" i="10"/>
  <c r="AA14" i="10"/>
  <c r="Z14" i="10"/>
  <c r="Y14" i="10"/>
  <c r="AC12" i="10"/>
  <c r="AB12" i="10"/>
  <c r="AA12" i="10"/>
  <c r="Z12" i="10"/>
  <c r="Y12" i="10"/>
  <c r="AB11" i="10"/>
  <c r="AA11" i="10"/>
  <c r="Z11" i="10"/>
  <c r="Y11" i="10"/>
  <c r="AB10" i="10"/>
  <c r="AA10" i="10"/>
  <c r="Z10" i="10"/>
  <c r="Y10" i="10"/>
  <c r="AB9" i="10"/>
  <c r="AA9" i="10"/>
  <c r="Z9" i="10"/>
  <c r="Y9" i="10"/>
  <c r="AB8" i="10"/>
  <c r="AA8" i="10"/>
  <c r="Z8" i="10"/>
  <c r="Y8" i="10"/>
  <c r="AB6" i="10"/>
  <c r="AA6" i="10"/>
  <c r="Z6" i="10"/>
  <c r="Y6" i="10"/>
  <c r="AB5" i="10"/>
  <c r="AA5" i="10"/>
  <c r="Z5" i="10"/>
  <c r="Y5" i="10"/>
  <c r="AB4" i="10"/>
  <c r="AA4" i="10"/>
  <c r="Z4" i="10"/>
  <c r="Y4" i="10"/>
  <c r="AB2" i="10"/>
  <c r="AA2" i="10"/>
  <c r="Z2" i="10"/>
  <c r="Y2" i="10"/>
  <c r="AB18" i="9" l="1"/>
  <c r="AA18" i="9"/>
  <c r="Z18" i="9"/>
  <c r="Y18" i="9"/>
  <c r="AB17" i="9"/>
  <c r="AA17" i="9"/>
  <c r="Z17" i="9"/>
  <c r="Y17" i="9"/>
  <c r="AB16" i="9"/>
  <c r="AA16" i="9"/>
  <c r="Z16" i="9"/>
  <c r="Y16" i="9"/>
  <c r="AB15" i="9"/>
  <c r="AA15" i="9"/>
  <c r="Z15" i="9"/>
  <c r="Y15" i="9"/>
  <c r="AB14" i="9"/>
  <c r="AA14" i="9"/>
  <c r="Z14" i="9"/>
  <c r="Y14" i="9"/>
  <c r="AC12" i="9"/>
  <c r="AB12" i="9"/>
  <c r="AA12" i="9"/>
  <c r="Z12" i="9"/>
  <c r="Y12" i="9"/>
  <c r="AB11" i="9"/>
  <c r="AA11" i="9"/>
  <c r="Z11" i="9"/>
  <c r="Y11" i="9"/>
  <c r="AB10" i="9"/>
  <c r="AA10" i="9"/>
  <c r="Z10" i="9"/>
  <c r="Y10" i="9"/>
  <c r="AB9" i="9"/>
  <c r="AA9" i="9"/>
  <c r="Z9" i="9"/>
  <c r="Y9" i="9"/>
  <c r="AB8" i="9"/>
  <c r="AA8" i="9"/>
  <c r="Z8" i="9"/>
  <c r="Y8" i="9"/>
  <c r="AB6" i="9"/>
  <c r="AA6" i="9"/>
  <c r="Z6" i="9"/>
  <c r="Y6" i="9"/>
  <c r="AB5" i="9"/>
  <c r="AA5" i="9"/>
  <c r="Z5" i="9"/>
  <c r="Y5" i="9"/>
  <c r="AB4" i="9"/>
  <c r="AA4" i="9"/>
  <c r="Z4" i="9"/>
  <c r="Y4" i="9"/>
  <c r="AB2" i="9"/>
  <c r="AA2" i="9"/>
  <c r="Z2" i="9"/>
  <c r="Y2" i="9"/>
  <c r="Y2" i="7" l="1"/>
  <c r="Z2" i="7"/>
  <c r="AA2" i="7"/>
  <c r="AB2" i="7"/>
  <c r="AC2" i="7"/>
  <c r="Y4" i="7"/>
  <c r="Z4" i="7"/>
  <c r="AA4" i="7"/>
  <c r="AB4" i="7"/>
  <c r="AC4" i="7"/>
  <c r="Y5" i="7"/>
  <c r="Z5" i="7"/>
  <c r="AA5" i="7"/>
  <c r="AB5" i="7"/>
  <c r="AC5" i="7"/>
  <c r="Y6" i="7"/>
  <c r="Z6" i="7"/>
  <c r="AA6" i="7"/>
  <c r="AB6" i="7"/>
  <c r="AC6" i="7"/>
  <c r="Y8" i="7"/>
  <c r="Z8" i="7"/>
  <c r="AA8" i="7"/>
  <c r="AB8" i="7"/>
  <c r="AC8" i="7"/>
  <c r="Y9" i="7"/>
  <c r="Z9" i="7"/>
  <c r="AA9" i="7"/>
  <c r="AB9" i="7"/>
  <c r="AC9" i="7"/>
  <c r="Y10" i="7"/>
  <c r="Z10" i="7"/>
  <c r="AA10" i="7"/>
  <c r="AB10" i="7"/>
  <c r="AC10" i="7"/>
  <c r="Y11" i="7"/>
  <c r="Z11" i="7"/>
  <c r="AA11" i="7"/>
  <c r="AB11" i="7"/>
  <c r="AC11" i="7"/>
  <c r="Y12" i="7"/>
  <c r="Z12" i="7"/>
  <c r="AA12" i="7"/>
  <c r="AB12" i="7"/>
  <c r="AC12" i="7"/>
  <c r="Y14" i="7"/>
  <c r="Z14" i="7"/>
  <c r="AA14" i="7"/>
  <c r="AB14" i="7"/>
  <c r="AC14" i="7"/>
  <c r="Y15" i="7"/>
  <c r="Z15" i="7"/>
  <c r="AA15" i="7"/>
  <c r="AB15" i="7"/>
  <c r="AC15" i="7"/>
  <c r="Y16" i="7"/>
  <c r="Z16" i="7"/>
  <c r="AA16" i="7"/>
  <c r="AB16" i="7"/>
  <c r="AC16" i="7"/>
  <c r="Y17" i="7"/>
  <c r="Z17" i="7"/>
  <c r="AA17" i="7"/>
  <c r="AB17" i="7"/>
  <c r="AC17" i="7"/>
  <c r="Y18" i="7"/>
  <c r="Z18" i="7"/>
  <c r="AA18" i="7"/>
  <c r="AB18" i="7"/>
  <c r="AC18" i="7"/>
  <c r="Y2" i="5"/>
  <c r="Z2" i="5"/>
  <c r="AA2" i="5"/>
  <c r="AB2" i="5"/>
  <c r="Y3" i="5"/>
  <c r="Z3" i="5"/>
  <c r="AA3" i="5"/>
  <c r="AB3" i="5"/>
  <c r="Y4" i="5"/>
  <c r="Z4" i="5"/>
  <c r="AA4" i="5"/>
  <c r="AB4" i="5"/>
  <c r="AC18" i="6"/>
  <c r="AC17" i="6"/>
  <c r="AC16" i="6"/>
  <c r="AC15" i="6"/>
  <c r="AC14" i="6"/>
  <c r="AC12" i="6"/>
  <c r="AC11" i="6"/>
  <c r="AC10" i="6"/>
  <c r="AC9" i="6"/>
  <c r="AC8" i="6"/>
  <c r="AC6" i="6"/>
  <c r="AC5" i="6"/>
  <c r="AC4" i="6"/>
  <c r="AC2" i="6"/>
  <c r="AB18" i="6"/>
  <c r="AA18" i="6"/>
  <c r="Z18" i="6"/>
  <c r="Y18" i="6"/>
  <c r="AB17" i="6"/>
  <c r="AA17" i="6"/>
  <c r="Z17" i="6"/>
  <c r="Y17" i="6"/>
  <c r="AB16" i="6"/>
  <c r="AA16" i="6"/>
  <c r="Z16" i="6"/>
  <c r="Y16" i="6"/>
  <c r="AB15" i="6"/>
  <c r="AA15" i="6"/>
  <c r="Z15" i="6"/>
  <c r="Y15" i="6"/>
  <c r="AB14" i="6"/>
  <c r="AA14" i="6"/>
  <c r="Z14" i="6"/>
  <c r="Y14" i="6"/>
  <c r="AB12" i="6"/>
  <c r="AA12" i="6"/>
  <c r="Z12" i="6"/>
  <c r="Y12" i="6"/>
  <c r="AB11" i="6"/>
  <c r="AA11" i="6"/>
  <c r="Z11" i="6"/>
  <c r="Y11" i="6"/>
  <c r="AB10" i="6"/>
  <c r="AA10" i="6"/>
  <c r="Z10" i="6"/>
  <c r="Y10" i="6"/>
  <c r="AB9" i="6"/>
  <c r="AA9" i="6"/>
  <c r="Z9" i="6"/>
  <c r="Y9" i="6"/>
  <c r="AB8" i="6"/>
  <c r="AA8" i="6"/>
  <c r="Z8" i="6"/>
  <c r="Y8" i="6"/>
  <c r="AB6" i="6"/>
  <c r="AA6" i="6"/>
  <c r="Z6" i="6"/>
  <c r="Y6" i="6"/>
  <c r="AB5" i="6"/>
  <c r="AA5" i="6"/>
  <c r="Z5" i="6"/>
  <c r="Y5" i="6"/>
  <c r="AB4" i="6"/>
  <c r="AA4" i="6"/>
  <c r="Z4" i="6"/>
  <c r="Y4" i="6"/>
  <c r="AB2" i="6"/>
  <c r="AA2" i="6"/>
  <c r="Z2" i="6"/>
  <c r="Y2" i="6"/>
  <c r="AB18" i="8"/>
  <c r="AA18" i="8"/>
  <c r="Z18" i="8"/>
  <c r="Y18" i="8"/>
  <c r="AB17" i="8"/>
  <c r="AA17" i="8"/>
  <c r="Z17" i="8"/>
  <c r="Y17" i="8"/>
  <c r="AB16" i="8"/>
  <c r="AA16" i="8"/>
  <c r="Z16" i="8"/>
  <c r="Y16" i="8"/>
  <c r="AB15" i="8"/>
  <c r="AA15" i="8"/>
  <c r="Z15" i="8"/>
  <c r="Y15" i="8"/>
  <c r="AB14" i="8"/>
  <c r="AA14" i="8"/>
  <c r="Z14" i="8"/>
  <c r="Y14" i="8"/>
  <c r="AC12" i="8"/>
  <c r="AB12" i="8"/>
  <c r="AA12" i="8"/>
  <c r="Z12" i="8"/>
  <c r="Y12" i="8"/>
  <c r="AB11" i="8"/>
  <c r="AA11" i="8"/>
  <c r="Z11" i="8"/>
  <c r="Y11" i="8"/>
  <c r="AB10" i="8"/>
  <c r="AA10" i="8"/>
  <c r="Z10" i="8"/>
  <c r="Y10" i="8"/>
  <c r="AB9" i="8"/>
  <c r="AA9" i="8"/>
  <c r="Z9" i="8"/>
  <c r="Y9" i="8"/>
  <c r="AB8" i="8"/>
  <c r="AA8" i="8"/>
  <c r="Z8" i="8"/>
  <c r="Y8" i="8"/>
  <c r="AB6" i="8"/>
  <c r="AA6" i="8"/>
  <c r="Z6" i="8"/>
  <c r="Y6" i="8"/>
  <c r="AB5" i="8"/>
  <c r="AA5" i="8"/>
  <c r="Z5" i="8"/>
  <c r="Y5" i="8"/>
  <c r="AB4" i="8"/>
  <c r="AA4" i="8"/>
  <c r="Z4" i="8"/>
  <c r="Y4" i="8"/>
  <c r="AB2" i="8"/>
  <c r="AA2" i="8"/>
  <c r="Z2" i="8"/>
  <c r="Y2" i="8"/>
  <c r="AB16" i="4"/>
  <c r="AA16" i="4"/>
  <c r="Z16" i="4"/>
  <c r="AB15" i="4"/>
  <c r="AA15" i="4"/>
  <c r="Z15" i="4"/>
  <c r="AB13" i="4"/>
  <c r="AA13" i="4"/>
  <c r="Z13" i="4"/>
  <c r="AB12" i="4"/>
  <c r="AA12" i="4"/>
  <c r="Z12" i="4"/>
  <c r="AB10" i="4"/>
  <c r="AA10" i="4"/>
  <c r="Z10" i="4"/>
  <c r="Y10" i="4"/>
  <c r="AB9" i="4"/>
  <c r="AA9" i="4"/>
  <c r="Z9" i="4"/>
  <c r="Y9" i="4"/>
  <c r="AB8" i="4"/>
  <c r="AA8" i="4"/>
  <c r="Z8" i="4"/>
  <c r="Y8" i="4"/>
  <c r="AB7" i="4"/>
  <c r="AA7" i="4"/>
  <c r="Z7" i="4"/>
  <c r="Y7" i="4"/>
  <c r="AB6" i="4"/>
  <c r="AA6" i="4"/>
  <c r="Z6" i="4"/>
  <c r="Y6" i="4"/>
  <c r="AB5" i="4"/>
  <c r="AA5" i="4"/>
  <c r="Z5" i="4"/>
  <c r="Y5" i="4"/>
  <c r="Z2" i="4"/>
  <c r="AA2" i="4"/>
  <c r="Z3" i="4"/>
  <c r="AA3" i="4"/>
  <c r="Z4" i="4"/>
  <c r="AA4" i="4"/>
  <c r="Y4" i="4"/>
  <c r="Y3" i="4"/>
  <c r="Y2" i="4"/>
  <c r="Y5" i="5"/>
  <c r="Z5" i="5"/>
  <c r="AA5" i="5"/>
  <c r="Y6" i="5"/>
  <c r="Z6" i="5"/>
  <c r="AA6" i="5"/>
  <c r="Y7" i="5"/>
  <c r="Z7" i="5"/>
  <c r="AA7" i="5"/>
  <c r="Y8" i="5"/>
  <c r="Z8" i="5"/>
  <c r="AA8" i="5"/>
  <c r="Y9" i="5"/>
  <c r="Z9" i="5"/>
  <c r="AA9" i="5"/>
  <c r="Y10" i="5"/>
  <c r="Z10" i="5"/>
  <c r="AA10" i="5"/>
  <c r="Y11" i="5"/>
  <c r="Z11" i="5"/>
  <c r="AA11" i="5"/>
  <c r="Y12" i="5"/>
  <c r="Z12" i="5"/>
  <c r="AA12" i="5"/>
  <c r="Y2" i="3"/>
  <c r="AB19" i="3"/>
  <c r="AA19" i="3"/>
  <c r="Z19" i="3"/>
  <c r="Y19" i="3"/>
  <c r="AB17" i="3"/>
  <c r="AA17" i="3"/>
  <c r="Z17" i="3"/>
  <c r="Y17" i="3"/>
  <c r="AB16" i="3"/>
  <c r="AA16" i="3"/>
  <c r="Z16" i="3"/>
  <c r="Y16" i="3"/>
  <c r="AB18" i="3"/>
  <c r="AA18" i="3"/>
  <c r="Z18" i="3"/>
  <c r="Y18" i="3"/>
  <c r="AA14" i="3"/>
  <c r="Z14" i="3"/>
  <c r="Y14" i="3"/>
  <c r="AA13" i="3"/>
  <c r="Z13" i="3"/>
  <c r="Y13" i="3"/>
  <c r="AA12" i="3"/>
  <c r="Z12" i="3"/>
  <c r="Y12" i="3"/>
  <c r="AA11" i="3"/>
  <c r="Z11" i="3"/>
  <c r="Y11" i="3"/>
  <c r="AB6" i="3"/>
  <c r="AA6" i="3"/>
  <c r="Z6" i="3"/>
  <c r="Y6" i="3"/>
  <c r="Y5" i="3"/>
  <c r="AA5" i="3"/>
  <c r="Z5" i="3"/>
  <c r="AB4" i="3"/>
  <c r="AA4" i="3"/>
  <c r="Z4" i="3"/>
  <c r="AA3" i="3"/>
  <c r="Z3" i="3"/>
  <c r="Y3" i="3"/>
  <c r="AB2" i="3"/>
  <c r="AA2" i="3"/>
  <c r="Z2" i="3"/>
  <c r="AB18" i="2"/>
  <c r="AA18" i="2"/>
  <c r="Z18" i="2"/>
  <c r="Y18" i="2"/>
  <c r="AB17" i="2"/>
  <c r="AA17" i="2"/>
  <c r="Z17" i="2"/>
  <c r="Y17" i="2"/>
  <c r="AB15" i="2"/>
  <c r="AA15" i="2"/>
  <c r="Z15" i="2"/>
  <c r="Y15" i="2"/>
  <c r="AB16" i="2"/>
  <c r="AA16" i="2"/>
  <c r="Z16" i="2"/>
  <c r="Y16" i="2"/>
  <c r="AB14" i="2"/>
  <c r="AA14" i="2"/>
  <c r="Z14" i="2"/>
  <c r="Y14" i="2"/>
  <c r="AC12" i="2"/>
  <c r="AB12" i="2"/>
  <c r="AA12" i="2"/>
  <c r="Z12" i="2"/>
  <c r="Y12" i="2"/>
  <c r="AB11" i="2"/>
  <c r="AA11" i="2"/>
  <c r="Z11" i="2"/>
  <c r="Y11" i="2"/>
  <c r="AB10" i="2"/>
  <c r="AA10" i="2"/>
  <c r="Z10" i="2"/>
  <c r="Y10" i="2"/>
  <c r="AB9" i="2"/>
  <c r="AA9" i="2"/>
  <c r="Z9" i="2"/>
  <c r="Y9" i="2"/>
  <c r="AB8" i="2"/>
  <c r="AA8" i="2"/>
  <c r="Z8" i="2"/>
  <c r="Y8" i="2"/>
  <c r="AB6" i="2"/>
  <c r="AA6" i="2"/>
  <c r="Z6" i="2"/>
  <c r="Y6" i="2"/>
  <c r="AB5" i="2"/>
  <c r="AA5" i="2"/>
  <c r="Z5" i="2"/>
  <c r="Y5" i="2"/>
  <c r="AB4" i="2"/>
  <c r="AA4" i="2"/>
  <c r="Z4" i="2"/>
  <c r="Y4" i="2"/>
  <c r="AB2" i="2"/>
  <c r="AA2" i="2"/>
  <c r="Z2" i="2"/>
  <c r="Y2" i="2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4" i="1"/>
  <c r="E14" i="1"/>
  <c r="F14" i="1"/>
  <c r="D16" i="1"/>
  <c r="E16" i="1"/>
  <c r="F16" i="1"/>
  <c r="D15" i="1"/>
  <c r="E15" i="1"/>
  <c r="F15" i="1"/>
  <c r="D17" i="1"/>
  <c r="E17" i="1"/>
  <c r="F17" i="1"/>
  <c r="D18" i="1"/>
  <c r="E18" i="1"/>
  <c r="F18" i="1"/>
  <c r="C18" i="1"/>
  <c r="C17" i="1"/>
  <c r="C15" i="1"/>
  <c r="C16" i="1"/>
  <c r="C14" i="1"/>
  <c r="C12" i="1"/>
  <c r="C11" i="1"/>
  <c r="C10" i="1"/>
  <c r="C9" i="1"/>
  <c r="C8" i="1"/>
  <c r="D5" i="1"/>
  <c r="E5" i="1"/>
  <c r="F5" i="1"/>
  <c r="D6" i="1"/>
  <c r="E6" i="1"/>
  <c r="F6" i="1"/>
  <c r="C6" i="1"/>
  <c r="C5" i="1"/>
  <c r="D4" i="1"/>
  <c r="E4" i="1"/>
  <c r="F4" i="1"/>
  <c r="C4" i="1"/>
  <c r="D2" i="1"/>
  <c r="E2" i="1"/>
  <c r="F2" i="1"/>
  <c r="C2" i="1"/>
</calcChain>
</file>

<file path=xl/sharedStrings.xml><?xml version="1.0" encoding="utf-8"?>
<sst xmlns="http://schemas.openxmlformats.org/spreadsheetml/2006/main" count="7983" uniqueCount="278">
  <si>
    <t>N</t>
  </si>
  <si>
    <t>N</t>
    <phoneticPr fontId="1" type="noConversion"/>
  </si>
  <si>
    <t>R1</t>
    <phoneticPr fontId="1" type="noConversion"/>
  </si>
  <si>
    <t>R2</t>
    <phoneticPr fontId="1" type="noConversion"/>
  </si>
  <si>
    <t xml:space="preserve"> Superior general hospitals</t>
    <phoneticPr fontId="1" type="noConversion"/>
  </si>
  <si>
    <t xml:space="preserve"> General hospitals</t>
    <phoneticPr fontId="1" type="noConversion"/>
  </si>
  <si>
    <t xml:space="preserve"> Other institutions</t>
    <phoneticPr fontId="1" type="noConversion"/>
  </si>
  <si>
    <t xml:space="preserve"> PGY1(Intern)</t>
    <phoneticPr fontId="1" type="noConversion"/>
  </si>
  <si>
    <t xml:space="preserve"> PGY2(R1)</t>
    <phoneticPr fontId="1" type="noConversion"/>
  </si>
  <si>
    <t xml:space="preserve"> PGY3(R2)</t>
    <phoneticPr fontId="1" type="noConversion"/>
  </si>
  <si>
    <t xml:space="preserve"> PGY4(R3)</t>
    <phoneticPr fontId="1" type="noConversion"/>
  </si>
  <si>
    <t xml:space="preserve"> PGY5(R4)</t>
    <phoneticPr fontId="1" type="noConversion"/>
  </si>
  <si>
    <t xml:space="preserve"> Internal medicine</t>
    <phoneticPr fontId="1" type="noConversion"/>
  </si>
  <si>
    <t xml:space="preserve"> General surgery</t>
    <phoneticPr fontId="1" type="noConversion"/>
  </si>
  <si>
    <t xml:space="preserve"> Medical</t>
    <phoneticPr fontId="1" type="noConversion"/>
  </si>
  <si>
    <t xml:space="preserve"> Surgical</t>
    <phoneticPr fontId="1" type="noConversion"/>
  </si>
  <si>
    <t xml:space="preserve"> General</t>
    <phoneticPr fontId="1" type="noConversion"/>
  </si>
  <si>
    <t>테이블:class * year</t>
  </si>
  <si>
    <t>class</t>
  </si>
  <si>
    <t>year(year)</t>
  </si>
  <si>
    <t>합계</t>
  </si>
  <si>
    <t>A</t>
  </si>
  <si>
    <t>B</t>
  </si>
  <si>
    <t>C</t>
  </si>
  <si>
    <t>테이블:grade * year</t>
  </si>
  <si>
    <t>grade</t>
  </si>
  <si>
    <t>테이블:specialty * year</t>
  </si>
  <si>
    <t>specialty</t>
  </si>
  <si>
    <t>GS</t>
  </si>
  <si>
    <t>IM</t>
  </si>
  <si>
    <t>general</t>
  </si>
  <si>
    <t>medical</t>
  </si>
  <si>
    <t>surgical</t>
  </si>
  <si>
    <t>Institution type (%)</t>
    <phoneticPr fontId="1" type="noConversion"/>
  </si>
  <si>
    <t>Postgrauduate year (%)</t>
    <phoneticPr fontId="1" type="noConversion"/>
  </si>
  <si>
    <t>Specialty (%)</t>
    <phoneticPr fontId="1" type="noConversion"/>
  </si>
  <si>
    <t>year=2016</t>
  </si>
  <si>
    <t>적률</t>
  </si>
  <si>
    <t>가중합</t>
  </si>
  <si>
    <t>평균</t>
  </si>
  <si>
    <t>관측값 합</t>
  </si>
  <si>
    <t>표준 편차</t>
  </si>
  <si>
    <t>분산</t>
  </si>
  <si>
    <t>왜도</t>
  </si>
  <si>
    <t>첨도</t>
  </si>
  <si>
    <t>제곱합</t>
  </si>
  <si>
    <t>수정 제곱합</t>
  </si>
  <si>
    <t>변동계수</t>
  </si>
  <si>
    <t>평균의 표준 오차</t>
  </si>
  <si>
    <t>year=2017</t>
  </si>
  <si>
    <t>year=2018</t>
  </si>
  <si>
    <t>year=2019</t>
  </si>
  <si>
    <t>DF</t>
  </si>
  <si>
    <t>&lt;.0001</t>
  </si>
  <si>
    <t>year</t>
  </si>
  <si>
    <t>All group</t>
    <phoneticPr fontId="1" type="noConversion"/>
  </si>
  <si>
    <t>&lt;0.01</t>
    <phoneticPr fontId="1" type="noConversion"/>
  </si>
  <si>
    <t>By institution type</t>
    <phoneticPr fontId="1" type="noConversion"/>
  </si>
  <si>
    <t>By PGY</t>
    <phoneticPr fontId="1" type="noConversion"/>
  </si>
  <si>
    <t xml:space="preserve"> Intern</t>
    <phoneticPr fontId="1" type="noConversion"/>
  </si>
  <si>
    <t xml:space="preserve"> PGY4</t>
    <phoneticPr fontId="1" type="noConversion"/>
  </si>
  <si>
    <t xml:space="preserve"> PGY2</t>
    <phoneticPr fontId="1" type="noConversion"/>
  </si>
  <si>
    <t xml:space="preserve"> PGY3</t>
    <phoneticPr fontId="1" type="noConversion"/>
  </si>
  <si>
    <t xml:space="preserve"> PGY5</t>
    <phoneticPr fontId="1" type="noConversion"/>
  </si>
  <si>
    <t>By specialty</t>
    <phoneticPr fontId="1" type="noConversion"/>
  </si>
  <si>
    <t>Jonckheere-Terpstra 검정</t>
  </si>
  <si>
    <t>통계량</t>
  </si>
  <si>
    <t>Z</t>
  </si>
  <si>
    <t>단측 Pr &lt; Z</t>
  </si>
  <si>
    <t>양측 Pr &gt; |Z|</t>
  </si>
  <si>
    <t>class=A year=2016</t>
  </si>
  <si>
    <t>class=A year=2017</t>
  </si>
  <si>
    <t>class=A year=2018</t>
  </si>
  <si>
    <t>class=A year=2019</t>
  </si>
  <si>
    <t>class=B year=2016</t>
  </si>
  <si>
    <t>class=B year=2017</t>
  </si>
  <si>
    <t>class=B year=2018</t>
  </si>
  <si>
    <t>class=B year=2019</t>
  </si>
  <si>
    <t>class=C year=2016</t>
  </si>
  <si>
    <t>class=C year=2017</t>
  </si>
  <si>
    <t>class=C year=2018</t>
  </si>
  <si>
    <t>class=C year=2019</t>
  </si>
  <si>
    <t>&lt;0.01</t>
    <phoneticPr fontId="1" type="noConversion"/>
  </si>
  <si>
    <t>specialty=GS year=2016</t>
  </si>
  <si>
    <t>specialty=GS year=2017</t>
  </si>
  <si>
    <t>specialty=GS year=2018</t>
  </si>
  <si>
    <t>specialty=GS year=2019</t>
  </si>
  <si>
    <t>specialty=IM year=2016</t>
  </si>
  <si>
    <t>specialty=IM year=2017</t>
  </si>
  <si>
    <t>specialty=IM year=2018</t>
  </si>
  <si>
    <t>specialty=IM year=2019</t>
  </si>
  <si>
    <t>specialty=general year=2016</t>
  </si>
  <si>
    <t>specialty=general year=2017</t>
  </si>
  <si>
    <t>specialty=general year=2018</t>
  </si>
  <si>
    <t>specialty=general year=2019</t>
  </si>
  <si>
    <t>specialty=medical year=2016</t>
  </si>
  <si>
    <t>specialty=medical year=2017</t>
  </si>
  <si>
    <t>specialty=medical year=2018</t>
  </si>
  <si>
    <t>specialty=medical year=2019</t>
  </si>
  <si>
    <t>specialty=surgical year=2016</t>
  </si>
  <si>
    <t>specialty=surgical year=2017</t>
  </si>
  <si>
    <t>specialty=surgical year=2018</t>
  </si>
  <si>
    <t>specialty=surgical year=2019</t>
  </si>
  <si>
    <t>grade=1 year=2016</t>
  </si>
  <si>
    <t>grade=1 year=2017</t>
  </si>
  <si>
    <t>grade=1 year=2018</t>
  </si>
  <si>
    <t>grade=1 year=2019</t>
  </si>
  <si>
    <t>grade=2 year=2016</t>
  </si>
  <si>
    <t>grade=2 year=2017</t>
  </si>
  <si>
    <t>grade=2 year=2018</t>
  </si>
  <si>
    <t>grade=2 year=2019</t>
  </si>
  <si>
    <t>grade=3 year=2016</t>
  </si>
  <si>
    <t>grade=3 year=2017</t>
  </si>
  <si>
    <t>grade=3 year=2018</t>
  </si>
  <si>
    <t>grade=3 year=2019</t>
  </si>
  <si>
    <t>grade=4 year=2016</t>
  </si>
  <si>
    <t>grade=4 year=2017</t>
  </si>
  <si>
    <t>grade=4 year=2018</t>
  </si>
  <si>
    <t>grade=4 year=2019</t>
  </si>
  <si>
    <t>grade=5 year=2016</t>
  </si>
  <si>
    <t>grade=5 year=2017</t>
  </si>
  <si>
    <t>grade=5 year=2018</t>
  </si>
  <si>
    <t>grade=5 year=2019</t>
  </si>
  <si>
    <t>p for trend</t>
    <phoneticPr fontId="1" type="noConversion"/>
  </si>
  <si>
    <t>테이블:w_hour_cont_adj * year</t>
  </si>
  <si>
    <t>w_hour_cont_adj</t>
  </si>
  <si>
    <t>결측값 빈도 = 765</t>
  </si>
  <si>
    <t>자유도</t>
  </si>
  <si>
    <t>값</t>
  </si>
  <si>
    <t>Prob</t>
  </si>
  <si>
    <t>카이제곱</t>
  </si>
  <si>
    <t>우도비 카이제곱</t>
  </si>
  <si>
    <t>Mantel-Haenszel 카이제곱</t>
  </si>
  <si>
    <t>파이 계수</t>
  </si>
  <si>
    <t>우발성 계수</t>
  </si>
  <si>
    <t>크래머의 V</t>
  </si>
  <si>
    <t>Cochran-Armitage 추세 검정</t>
  </si>
  <si>
    <t>통계량 (Z)</t>
  </si>
  <si>
    <t>Kruskal-Wallis Test</t>
  </si>
  <si>
    <t>Chi-Square</t>
  </si>
  <si>
    <t>Pr &gt; Chi-Square</t>
  </si>
  <si>
    <t>wilcoxon rank sum</t>
    <phoneticPr fontId="1" type="noConversion"/>
  </si>
  <si>
    <t>연속당직 유무</t>
    <phoneticPr fontId="1" type="noConversion"/>
  </si>
  <si>
    <t>수면시간</t>
    <phoneticPr fontId="1" type="noConversion"/>
  </si>
  <si>
    <r>
      <rPr>
        <b/>
        <sz val="11"/>
        <color rgb="FF000000"/>
        <rFont val="맑은 고딕"/>
        <family val="2"/>
        <charset val="129"/>
      </rPr>
      <t>식사횟수</t>
    </r>
    <phoneticPr fontId="1" type="noConversion"/>
  </si>
  <si>
    <t>오프횟수</t>
    <phoneticPr fontId="1" type="noConversion"/>
  </si>
  <si>
    <t>Experienced continuous 36-hour work in past 4 weeks (%)</t>
    <phoneticPr fontId="1" type="noConversion"/>
  </si>
  <si>
    <t>NA</t>
    <phoneticPr fontId="1" type="noConversion"/>
  </si>
  <si>
    <t>Had lunch break in previous week</t>
    <phoneticPr fontId="1" type="noConversion"/>
  </si>
  <si>
    <t>Average sleep hours in previous week</t>
    <phoneticPr fontId="1" type="noConversion"/>
  </si>
  <si>
    <t>24-hour off-duty in past 4 weeks</t>
    <phoneticPr fontId="1" type="noConversion"/>
  </si>
  <si>
    <r>
      <rPr>
        <b/>
        <sz val="11"/>
        <color rgb="FF000000"/>
        <rFont val="맑은 고딕"/>
        <family val="2"/>
        <charset val="129"/>
      </rPr>
      <t>휴가</t>
    </r>
    <phoneticPr fontId="1" type="noConversion"/>
  </si>
  <si>
    <t>Vacations actually spent in previous year</t>
    <phoneticPr fontId="1" type="noConversion"/>
  </si>
  <si>
    <t>year=2016 specialty=GS</t>
  </si>
  <si>
    <t>year=2016 specialty=IM</t>
  </si>
  <si>
    <t>year=2017 specialty=GS</t>
  </si>
  <si>
    <t>year=2017 specialty=IM</t>
  </si>
  <si>
    <t>year=2018 specialty=GS</t>
  </si>
  <si>
    <t>year=2018 specialty=IM</t>
  </si>
  <si>
    <r>
      <rPr>
        <b/>
        <sz val="11"/>
        <color rgb="FF000000"/>
        <rFont val="맑은 고딕"/>
        <family val="2"/>
        <charset val="129"/>
      </rPr>
      <t>당직일수</t>
    </r>
    <phoneticPr fontId="1" type="noConversion"/>
  </si>
  <si>
    <t>year=2016 specialty=medical</t>
  </si>
  <si>
    <t>year=2016 specialty=surgical</t>
  </si>
  <si>
    <t>year=2017 specialty=medical</t>
  </si>
  <si>
    <t>year=2017 specialty=surgical</t>
  </si>
  <si>
    <t>year=2018 specialty=medical</t>
  </si>
  <si>
    <t>year=2018 specialty=surgical</t>
  </si>
  <si>
    <t>Average continuous shift in a week</t>
    <phoneticPr fontId="1" type="noConversion"/>
  </si>
  <si>
    <t>Protected rest hour after continuous shift</t>
    <phoneticPr fontId="1" type="noConversion"/>
  </si>
  <si>
    <t>year=2019 specialty=GS</t>
  </si>
  <si>
    <t>year=2019 specialty=IM</t>
  </si>
  <si>
    <t>year=2019 specialty=medical</t>
  </si>
  <si>
    <t>year=2019 specialty=surgical</t>
  </si>
  <si>
    <r>
      <rPr>
        <b/>
        <sz val="11"/>
        <color rgb="FF000000"/>
        <rFont val="맑은 고딕"/>
        <family val="2"/>
        <charset val="129"/>
      </rPr>
      <t>당직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맑은 고딕"/>
        <family val="2"/>
        <charset val="129"/>
      </rPr>
      <t>후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맑은 고딕"/>
        <family val="2"/>
        <charset val="129"/>
      </rPr>
      <t>휴식</t>
    </r>
    <phoneticPr fontId="1" type="noConversion"/>
  </si>
  <si>
    <t>p</t>
    <phoneticPr fontId="1" type="noConversion"/>
  </si>
  <si>
    <t>&lt;0.01</t>
    <phoneticPr fontId="1" type="noConversion"/>
  </si>
  <si>
    <r>
      <rPr>
        <b/>
        <sz val="11"/>
        <color rgb="FF000000"/>
        <rFont val="맑은 고딕"/>
        <family val="2"/>
        <charset val="129"/>
      </rPr>
      <t>잡일</t>
    </r>
    <r>
      <rPr>
        <b/>
        <sz val="11"/>
        <color rgb="FF000000"/>
        <rFont val="Arial"/>
        <family val="2"/>
      </rPr>
      <t>-</t>
    </r>
    <r>
      <rPr>
        <b/>
        <sz val="11"/>
        <color rgb="FF000000"/>
        <rFont val="맑은 고딕"/>
        <family val="2"/>
        <charset val="129"/>
      </rPr>
      <t>레지</t>
    </r>
    <phoneticPr fontId="1" type="noConversion"/>
  </si>
  <si>
    <t>Pairwise Two-Sided Multiple Comparison Analysis</t>
  </si>
  <si>
    <t>Dwass, Steel, Critchlow-Fligner Method</t>
  </si>
  <si>
    <t>Variable: t_load_other</t>
  </si>
  <si>
    <t>Wilcoxon Z</t>
  </si>
  <si>
    <t>DSCF Value</t>
  </si>
  <si>
    <t>Pr &gt; DSCF</t>
  </si>
  <si>
    <t>2016 vs. 2017</t>
  </si>
  <si>
    <t>2016 vs. 2018</t>
  </si>
  <si>
    <t>2016 vs. 2019</t>
  </si>
  <si>
    <t>2017 vs. 2018</t>
  </si>
  <si>
    <t>2017 vs. 2019</t>
  </si>
  <si>
    <t>2018 vs. 2019</t>
  </si>
  <si>
    <t>잡일</t>
    <phoneticPr fontId="1" type="noConversion"/>
  </si>
  <si>
    <t>잡일 사후비교</t>
    <phoneticPr fontId="1" type="noConversion"/>
  </si>
  <si>
    <r>
      <rPr>
        <b/>
        <sz val="11"/>
        <color rgb="FF000000"/>
        <rFont val="돋움"/>
        <family val="3"/>
        <charset val="129"/>
      </rPr>
      <t>잡일</t>
    </r>
    <r>
      <rPr>
        <b/>
        <sz val="11"/>
        <color rgb="FF000000"/>
        <rFont val="Arial"/>
        <family val="2"/>
      </rPr>
      <t>-</t>
    </r>
    <r>
      <rPr>
        <b/>
        <sz val="11"/>
        <color rgb="FF000000"/>
        <rFont val="돋움"/>
        <family val="3"/>
        <charset val="129"/>
      </rPr>
      <t>인턴</t>
    </r>
    <phoneticPr fontId="1" type="noConversion"/>
  </si>
  <si>
    <t>테이블:t_pa * year</t>
  </si>
  <si>
    <t>t_pa(t_pa)</t>
  </si>
  <si>
    <t>결측값 빈도 = 960</t>
  </si>
  <si>
    <r>
      <t xml:space="preserve">PA </t>
    </r>
    <r>
      <rPr>
        <b/>
        <sz val="11"/>
        <color rgb="FF000000"/>
        <rFont val="맑은 고딕"/>
        <family val="2"/>
        <charset val="129"/>
      </rPr>
      <t>여부</t>
    </r>
    <phoneticPr fontId="1" type="noConversion"/>
  </si>
  <si>
    <t>테이블:t_pa_lack * year</t>
  </si>
  <si>
    <t>t_pa_lack(t_pa_lack)</t>
  </si>
  <si>
    <t>결측값 빈도 = 2554</t>
  </si>
  <si>
    <t>단측 Pr &gt; Z</t>
  </si>
  <si>
    <t>교육기회 박탈</t>
    <phoneticPr fontId="1" type="noConversion"/>
  </si>
  <si>
    <t>GS를 제외한 나머지는 전부 정도의 차이는 있지만 심해짐</t>
    <phoneticPr fontId="1" type="noConversion"/>
  </si>
  <si>
    <t>교육효과</t>
    <phoneticPr fontId="1" type="noConversion"/>
  </si>
  <si>
    <t>테이블:t_mile_adj * year</t>
  </si>
  <si>
    <t>t_mile_adj</t>
  </si>
  <si>
    <t>결측값 빈도 = 2762</t>
  </si>
  <si>
    <r>
      <rPr>
        <b/>
        <sz val="11"/>
        <color rgb="FF000000"/>
        <rFont val="맑은 고딕"/>
        <family val="2"/>
        <charset val="129"/>
      </rPr>
      <t>주간환자</t>
    </r>
    <phoneticPr fontId="1" type="noConversion"/>
  </si>
  <si>
    <t xml:space="preserve"> Interns</t>
    <phoneticPr fontId="1" type="noConversion"/>
  </si>
  <si>
    <t xml:space="preserve"> Residents</t>
    <phoneticPr fontId="1" type="noConversion"/>
  </si>
  <si>
    <t>p</t>
    <phoneticPr fontId="1" type="noConversion"/>
  </si>
  <si>
    <t>Unlicensed physician assistants active in institutions</t>
    <phoneticPr fontId="1" type="noConversion"/>
  </si>
  <si>
    <t>결측값 빈도 = 698</t>
  </si>
  <si>
    <t>결측값 빈도 = 1866</t>
  </si>
  <si>
    <t>상종</t>
    <phoneticPr fontId="1" type="noConversion"/>
  </si>
  <si>
    <t>결측값 빈도 = 142</t>
  </si>
  <si>
    <t>B군</t>
    <phoneticPr fontId="1" type="noConversion"/>
  </si>
  <si>
    <t>결측값 빈도 = 336</t>
  </si>
  <si>
    <t>결측값 빈도 = 120</t>
  </si>
  <si>
    <t>결측값 빈도 = 352</t>
  </si>
  <si>
    <t>Deprived of learning opportunity because of unlicensed physician assistants</t>
    <phoneticPr fontId="1" type="noConversion"/>
  </si>
  <si>
    <r>
      <rPr>
        <b/>
        <sz val="11"/>
        <color rgb="FF000000"/>
        <rFont val="맑은 고딕"/>
        <family val="2"/>
        <charset val="129"/>
      </rPr>
      <t>연차별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맑은 고딕"/>
        <family val="2"/>
        <charset val="129"/>
      </rPr>
      <t>수련교과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맑은 고딕"/>
        <family val="2"/>
        <charset val="129"/>
      </rPr>
      <t>제시</t>
    </r>
    <phoneticPr fontId="1" type="noConversion"/>
  </si>
  <si>
    <t>결측값 빈도 = 1515</t>
  </si>
  <si>
    <t>인턴</t>
    <phoneticPr fontId="1" type="noConversion"/>
  </si>
  <si>
    <t>결측값 빈도 = 1247</t>
  </si>
  <si>
    <t>Aware of training achievement goals</t>
    <phoneticPr fontId="1" type="noConversion"/>
  </si>
  <si>
    <t xml:space="preserve"> Interns</t>
    <phoneticPr fontId="1" type="noConversion"/>
  </si>
  <si>
    <t>던트</t>
    <phoneticPr fontId="1" type="noConversion"/>
  </si>
  <si>
    <t>수련교과준수 전체</t>
    <phoneticPr fontId="1" type="noConversion"/>
  </si>
  <si>
    <r>
      <rPr>
        <b/>
        <sz val="11"/>
        <color rgb="FF000000"/>
        <rFont val="돋움"/>
        <family val="3"/>
        <charset val="129"/>
      </rPr>
      <t>교과준수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인턴</t>
    </r>
    <phoneticPr fontId="1" type="noConversion"/>
  </si>
  <si>
    <r>
      <rPr>
        <b/>
        <sz val="11"/>
        <color rgb="FF000000"/>
        <rFont val="돋움"/>
        <family val="3"/>
        <charset val="129"/>
      </rPr>
      <t>교과준수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던트</t>
    </r>
    <phoneticPr fontId="1" type="noConversion"/>
  </si>
  <si>
    <r>
      <rPr>
        <b/>
        <sz val="11"/>
        <color rgb="FF000000"/>
        <rFont val="돋움"/>
        <family val="3"/>
        <charset val="129"/>
      </rPr>
      <t>지도전문의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역할</t>
    </r>
    <phoneticPr fontId="1" type="noConversion"/>
  </si>
  <si>
    <t>Training program is organized to achieve the goals</t>
    <phoneticPr fontId="1" type="noConversion"/>
  </si>
  <si>
    <t>Training staffs provide sufficient education</t>
    <phoneticPr fontId="1" type="noConversion"/>
  </si>
  <si>
    <t>Number of admitted patient load during regular shift</t>
    <phoneticPr fontId="1" type="noConversion"/>
  </si>
  <si>
    <t xml:space="preserve"> Internal medicine</t>
    <phoneticPr fontId="1" type="noConversion"/>
  </si>
  <si>
    <t xml:space="preserve"> General surgery</t>
    <phoneticPr fontId="1" type="noConversion"/>
  </si>
  <si>
    <t>Number of admitted patient load during continuous shift</t>
    <phoneticPr fontId="1" type="noConversion"/>
  </si>
  <si>
    <r>
      <rPr>
        <b/>
        <sz val="11"/>
        <color rgb="FF000000"/>
        <rFont val="맑은 고딕"/>
        <family val="2"/>
        <charset val="129"/>
      </rPr>
      <t>당직환자</t>
    </r>
    <phoneticPr fontId="1" type="noConversion"/>
  </si>
  <si>
    <t>p</t>
    <phoneticPr fontId="1" type="noConversion"/>
  </si>
  <si>
    <t>Workload proportion from non-physician duties</t>
    <phoneticPr fontId="1" type="noConversion"/>
  </si>
  <si>
    <t>Confident of practicing the specialty on one's own after training</t>
    <phoneticPr fontId="1" type="noConversion"/>
  </si>
  <si>
    <t>Variable: w_surv_env</t>
  </si>
  <si>
    <t>Variable: t_surv_env</t>
  </si>
  <si>
    <t>grade=5 year=2016</t>
    <phoneticPr fontId="1" type="noConversion"/>
  </si>
  <si>
    <t>p-trend</t>
    <phoneticPr fontId="1" type="noConversion"/>
  </si>
  <si>
    <t>overall</t>
    <phoneticPr fontId="1" type="noConversion"/>
  </si>
  <si>
    <t>class A</t>
    <phoneticPr fontId="1" type="noConversion"/>
  </si>
  <si>
    <t>class B</t>
    <phoneticPr fontId="1" type="noConversion"/>
  </si>
  <si>
    <t>class C</t>
    <phoneticPr fontId="1" type="noConversion"/>
  </si>
  <si>
    <t>GS</t>
    <phoneticPr fontId="1" type="noConversion"/>
  </si>
  <si>
    <t>IM</t>
    <phoneticPr fontId="1" type="noConversion"/>
  </si>
  <si>
    <t>GEN</t>
    <phoneticPr fontId="1" type="noConversion"/>
  </si>
  <si>
    <t>MED</t>
    <phoneticPr fontId="1" type="noConversion"/>
  </si>
  <si>
    <t>SUR</t>
    <phoneticPr fontId="1" type="noConversion"/>
  </si>
  <si>
    <t>INT</t>
    <phoneticPr fontId="1" type="noConversion"/>
  </si>
  <si>
    <t>R3</t>
    <phoneticPr fontId="1" type="noConversion"/>
  </si>
  <si>
    <t>R4</t>
    <phoneticPr fontId="1" type="noConversion"/>
  </si>
  <si>
    <t>All group</t>
  </si>
  <si>
    <t>Group A</t>
    <phoneticPr fontId="1" type="noConversion"/>
  </si>
  <si>
    <t>Group B</t>
    <phoneticPr fontId="1" type="noConversion"/>
  </si>
  <si>
    <t>Group C</t>
    <phoneticPr fontId="1" type="noConversion"/>
  </si>
  <si>
    <t>Intern</t>
    <phoneticPr fontId="1" type="noConversion"/>
  </si>
  <si>
    <t>R-1</t>
    <phoneticPr fontId="1" type="noConversion"/>
  </si>
  <si>
    <t>R-2</t>
    <phoneticPr fontId="1" type="noConversion"/>
  </si>
  <si>
    <t>R-3</t>
    <phoneticPr fontId="1" type="noConversion"/>
  </si>
  <si>
    <t>R-4</t>
    <phoneticPr fontId="1" type="noConversion"/>
  </si>
  <si>
    <t>IM</t>
    <phoneticPr fontId="1" type="noConversion"/>
  </si>
  <si>
    <t>Medical</t>
    <phoneticPr fontId="1" type="noConversion"/>
  </si>
  <si>
    <t>GS</t>
    <phoneticPr fontId="1" type="noConversion"/>
  </si>
  <si>
    <t>Surgical</t>
    <phoneticPr fontId="1" type="noConversion"/>
  </si>
  <si>
    <t>General</t>
    <phoneticPr fontId="1" type="noConversion"/>
  </si>
  <si>
    <t>All group</t>
    <phoneticPr fontId="1" type="noConversion"/>
  </si>
  <si>
    <t>Group B*</t>
    <phoneticPr fontId="1" type="noConversion"/>
  </si>
  <si>
    <t>R-3*</t>
    <phoneticPr fontId="1" type="noConversion"/>
  </si>
  <si>
    <t>IM*</t>
    <phoneticPr fontId="1" type="noConversion"/>
  </si>
  <si>
    <t>R-4*</t>
    <phoneticPr fontId="1" type="noConversion"/>
  </si>
  <si>
    <t>Medical**</t>
    <phoneticPr fontId="1" type="noConversion"/>
  </si>
  <si>
    <t>General**</t>
    <phoneticPr fontId="1" type="noConversion"/>
  </si>
  <si>
    <t>GS**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</si>
</sst>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맑은 고딕"/>
      <family val="2"/>
      <charset val="129"/>
    </font>
    <font>
      <b/>
      <sz val="11"/>
      <color rgb="FF000000"/>
      <name val="돋움"/>
      <family val="3"/>
      <charset val="129"/>
    </font>
    <font>
      <b/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sz="1800" b="1"/>
              <a:t>A)</a:t>
            </a:r>
            <a:endParaRPr lang="ko-KR" altLang="en-US" sz="1800" b="1"/>
          </a:p>
        </c:rich>
      </c:tx>
      <c:layout>
        <c:manualLayout>
          <c:xMode val="edge"/>
          <c:yMode val="edge"/>
          <c:x val="9.6965883717669912E-3"/>
          <c:y val="1.3423159283224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'working hour'!$AH$2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2"/>
            <c:marker>
              <c:symbol val="star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7E0-410D-8F39-B1D6ED3FC9A6}"/>
              </c:ext>
            </c:extLst>
          </c:dPt>
          <c:cat>
            <c:numRef>
              <c:f>'working hour'!$AI$1:$AL$1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hour'!$AI$2:$AL$2</c:f>
              <c:numCache>
                <c:formatCode>General</c:formatCode>
                <c:ptCount val="4"/>
                <c:pt idx="0">
                  <c:v>92.030013400000001</c:v>
                </c:pt>
                <c:pt idx="1">
                  <c:v>87.022897999999998</c:v>
                </c:pt>
                <c:pt idx="2">
                  <c:v>79.202183700000006</c:v>
                </c:pt>
                <c:pt idx="3">
                  <c:v>80.1664174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E0-410D-8F39-B1D6ED3FC9A6}"/>
            </c:ext>
          </c:extLst>
        </c:ser>
        <c:ser>
          <c:idx val="1"/>
          <c:order val="1"/>
          <c:tx>
            <c:strRef>
              <c:f>'working hour'!$AH$3</c:f>
              <c:strCache>
                <c:ptCount val="1"/>
                <c:pt idx="0">
                  <c:v>Group A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'working hour'!$AI$1:$AL$1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hour'!$AI$3:$AL$3</c:f>
              <c:numCache>
                <c:formatCode>General</c:formatCode>
                <c:ptCount val="4"/>
                <c:pt idx="0">
                  <c:v>94.107062999999997</c:v>
                </c:pt>
                <c:pt idx="1">
                  <c:v>89.343539899999996</c:v>
                </c:pt>
                <c:pt idx="2">
                  <c:v>80.054280399999996</c:v>
                </c:pt>
                <c:pt idx="3">
                  <c:v>81.169853399999994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E0-410D-8F39-B1D6ED3FC9A6}"/>
            </c:ext>
          </c:extLst>
        </c:ser>
        <c:ser>
          <c:idx val="2"/>
          <c:order val="2"/>
          <c:tx>
            <c:strRef>
              <c:f>'working hour'!$AH$4</c:f>
              <c:strCache>
                <c:ptCount val="1"/>
                <c:pt idx="0">
                  <c:v>Group B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'working hour'!$AI$1:$AL$1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hour'!$AI$4:$AL$4</c:f>
              <c:numCache>
                <c:formatCode>General</c:formatCode>
                <c:ptCount val="4"/>
                <c:pt idx="0">
                  <c:v>88.460755800000001</c:v>
                </c:pt>
                <c:pt idx="1">
                  <c:v>82.658719300000001</c:v>
                </c:pt>
                <c:pt idx="2">
                  <c:v>80.101265799999993</c:v>
                </c:pt>
                <c:pt idx="3">
                  <c:v>81.020080300000004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E0-410D-8F39-B1D6ED3FC9A6}"/>
            </c:ext>
          </c:extLst>
        </c:ser>
        <c:ser>
          <c:idx val="3"/>
          <c:order val="3"/>
          <c:tx>
            <c:strRef>
              <c:f>'working hour'!$AH$5</c:f>
              <c:strCache>
                <c:ptCount val="1"/>
                <c:pt idx="0">
                  <c:v>Group C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'working hour'!$AI$1:$AL$1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hour'!$AI$5:$AL$5</c:f>
              <c:numCache>
                <c:formatCode>General</c:formatCode>
                <c:ptCount val="4"/>
                <c:pt idx="0">
                  <c:v>83.504987499999999</c:v>
                </c:pt>
                <c:pt idx="1">
                  <c:v>77.687861299999994</c:v>
                </c:pt>
                <c:pt idx="2">
                  <c:v>73.392523400000002</c:v>
                </c:pt>
                <c:pt idx="3">
                  <c:v>75.409547700000005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E0-410D-8F39-B1D6ED3FC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22448"/>
        <c:axId val="473657504"/>
      </c:lineChart>
      <c:catAx>
        <c:axId val="47812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57504"/>
        <c:crosses val="autoZero"/>
        <c:auto val="1"/>
        <c:lblAlgn val="ctr"/>
        <c:lblOffset val="100"/>
        <c:noMultiLvlLbl val="0"/>
      </c:catAx>
      <c:valAx>
        <c:axId val="473657504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Average work hour (hours/week)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81224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sz="1600" b="1" i="0" baseline="0">
                <a:effectLst/>
              </a:rPr>
              <a:t>B)</a:t>
            </a:r>
            <a:endParaRPr lang="ko-KR" altLang="ko-KR" sz="1600">
              <a:effectLst/>
            </a:endParaRPr>
          </a:p>
        </c:rich>
      </c:tx>
      <c:layout>
        <c:manualLayout>
          <c:xMode val="edge"/>
          <c:yMode val="edge"/>
          <c:x val="1.719329671912562E-2"/>
          <c:y val="1.3423159283224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'working hour'!$AN$2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'working hour'!$AO$1:$AR$1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hour'!$AO$2:$AR$2</c:f>
              <c:numCache>
                <c:formatCode>General</c:formatCode>
                <c:ptCount val="4"/>
                <c:pt idx="0">
                  <c:v>92.030013400000001</c:v>
                </c:pt>
                <c:pt idx="1">
                  <c:v>87.022897999999998</c:v>
                </c:pt>
                <c:pt idx="2">
                  <c:v>79.202183700000006</c:v>
                </c:pt>
                <c:pt idx="3">
                  <c:v>80.1664174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5-4C10-B43D-8B96E31FEFD0}"/>
            </c:ext>
          </c:extLst>
        </c:ser>
        <c:ser>
          <c:idx val="1"/>
          <c:order val="1"/>
          <c:tx>
            <c:strRef>
              <c:f>'working hour'!$AN$3</c:f>
              <c:strCache>
                <c:ptCount val="1"/>
                <c:pt idx="0">
                  <c:v>Intern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'working hour'!$AO$1:$AR$1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hour'!$AO$3:$AR$3</c:f>
              <c:numCache>
                <c:formatCode>General</c:formatCode>
                <c:ptCount val="4"/>
                <c:pt idx="0">
                  <c:v>114.119182</c:v>
                </c:pt>
                <c:pt idx="1">
                  <c:v>102.29067499999999</c:v>
                </c:pt>
                <c:pt idx="2">
                  <c:v>88.244159199999999</c:v>
                </c:pt>
                <c:pt idx="3">
                  <c:v>88.374773099999999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5-4C10-B43D-8B96E31FEFD0}"/>
            </c:ext>
          </c:extLst>
        </c:ser>
        <c:ser>
          <c:idx val="2"/>
          <c:order val="2"/>
          <c:tx>
            <c:strRef>
              <c:f>'working hour'!$AN$4</c:f>
              <c:strCache>
                <c:ptCount val="1"/>
                <c:pt idx="0">
                  <c:v>R-1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'working hour'!$AO$1:$AR$1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hour'!$AO$4:$AR$4</c:f>
              <c:numCache>
                <c:formatCode>General</c:formatCode>
                <c:ptCount val="4"/>
                <c:pt idx="0">
                  <c:v>102.442797</c:v>
                </c:pt>
                <c:pt idx="1">
                  <c:v>92.752100799999994</c:v>
                </c:pt>
                <c:pt idx="2">
                  <c:v>87.12</c:v>
                </c:pt>
                <c:pt idx="3">
                  <c:v>86.342165899999998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5-4C10-B43D-8B96E31FEFD0}"/>
            </c:ext>
          </c:extLst>
        </c:ser>
        <c:ser>
          <c:idx val="3"/>
          <c:order val="3"/>
          <c:tx>
            <c:strRef>
              <c:f>'working hour'!$AN$5</c:f>
              <c:strCache>
                <c:ptCount val="1"/>
                <c:pt idx="0">
                  <c:v>R-2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'working hour'!$AO$1:$AR$1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hour'!$AO$5:$AR$5</c:f>
              <c:numCache>
                <c:formatCode>General</c:formatCode>
                <c:ptCount val="4"/>
                <c:pt idx="0">
                  <c:v>92.128091900000001</c:v>
                </c:pt>
                <c:pt idx="1">
                  <c:v>85.508691200000001</c:v>
                </c:pt>
                <c:pt idx="2">
                  <c:v>81.402753099999998</c:v>
                </c:pt>
                <c:pt idx="3">
                  <c:v>81.354503500000007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75-4C10-B43D-8B96E31FEFD0}"/>
            </c:ext>
          </c:extLst>
        </c:ser>
        <c:ser>
          <c:idx val="4"/>
          <c:order val="4"/>
          <c:tx>
            <c:strRef>
              <c:f>'working hour'!$AN$6</c:f>
              <c:strCache>
                <c:ptCount val="1"/>
                <c:pt idx="0">
                  <c:v>R-3</c:v>
                </c:pt>
              </c:strCache>
            </c:strRef>
          </c:tx>
          <c:spPr>
            <a:ln w="63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635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'working hour'!$AO$1:$AR$1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hour'!$AO$6:$AR$6</c:f>
              <c:numCache>
                <c:formatCode>General</c:formatCode>
                <c:ptCount val="4"/>
                <c:pt idx="0">
                  <c:v>80.660743100000005</c:v>
                </c:pt>
                <c:pt idx="1">
                  <c:v>78.832173900000001</c:v>
                </c:pt>
                <c:pt idx="2">
                  <c:v>72.379271700000004</c:v>
                </c:pt>
                <c:pt idx="3">
                  <c:v>74.5772774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75-4C10-B43D-8B96E31FEFD0}"/>
            </c:ext>
          </c:extLst>
        </c:ser>
        <c:ser>
          <c:idx val="5"/>
          <c:order val="5"/>
          <c:tx>
            <c:strRef>
              <c:f>'working hour'!$AN$7</c:f>
              <c:strCache>
                <c:ptCount val="1"/>
                <c:pt idx="0">
                  <c:v>R-4*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6350">
                <a:solidFill>
                  <a:srgbClr val="7030A0"/>
                </a:solidFill>
              </a:ln>
              <a:effectLst/>
            </c:spPr>
          </c:marker>
          <c:cat>
            <c:numRef>
              <c:f>'working hour'!$AO$1:$AR$1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hour'!$AO$7:$AR$7</c:f>
              <c:numCache>
                <c:formatCode>General</c:formatCode>
                <c:ptCount val="4"/>
                <c:pt idx="0">
                  <c:v>69.961850600000005</c:v>
                </c:pt>
                <c:pt idx="1">
                  <c:v>69.348697400000006</c:v>
                </c:pt>
                <c:pt idx="2">
                  <c:v>67.643686500000001</c:v>
                </c:pt>
                <c:pt idx="3">
                  <c:v>68.675115199999993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75-4C10-B43D-8B96E31FE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34112"/>
        <c:axId val="473672064"/>
      </c:lineChart>
      <c:catAx>
        <c:axId val="51403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72064"/>
        <c:crosses val="autoZero"/>
        <c:auto val="1"/>
        <c:lblAlgn val="ctr"/>
        <c:lblOffset val="100"/>
        <c:noMultiLvlLbl val="0"/>
      </c:catAx>
      <c:valAx>
        <c:axId val="47367206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Average work</a:t>
                </a:r>
                <a:r>
                  <a:rPr lang="en-US" altLang="ko-KR" baseline="0"/>
                  <a:t> hour (hours/week)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51403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sz="1600" b="1"/>
              <a:t>C)</a:t>
            </a:r>
            <a:endParaRPr lang="ko-KR" altLang="en-US" sz="1600" b="1"/>
          </a:p>
        </c:rich>
      </c:tx>
      <c:layout>
        <c:manualLayout>
          <c:xMode val="edge"/>
          <c:yMode val="edge"/>
          <c:x val="1.8428124924250812E-2"/>
          <c:y val="1.3423159283224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'working hour'!$AT$2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'working hour'!$AU$1:$AX$1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hour'!$AU$2:$AX$2</c:f>
              <c:numCache>
                <c:formatCode>General</c:formatCode>
                <c:ptCount val="4"/>
                <c:pt idx="0">
                  <c:v>92.030013400000001</c:v>
                </c:pt>
                <c:pt idx="1">
                  <c:v>87.022897999999998</c:v>
                </c:pt>
                <c:pt idx="2">
                  <c:v>79.202183700000006</c:v>
                </c:pt>
                <c:pt idx="3">
                  <c:v>80.1664174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5-4C10-B43D-8B96E31FEFD0}"/>
            </c:ext>
          </c:extLst>
        </c:ser>
        <c:ser>
          <c:idx val="1"/>
          <c:order val="1"/>
          <c:tx>
            <c:strRef>
              <c:f>'working hour'!$AT$3</c:f>
              <c:strCache>
                <c:ptCount val="1"/>
                <c:pt idx="0">
                  <c:v>IM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'working hour'!$AU$1:$AX$1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hour'!$AU$3:$AX$3</c:f>
              <c:numCache>
                <c:formatCode>General</c:formatCode>
                <c:ptCount val="4"/>
                <c:pt idx="0">
                  <c:v>88.113378699999998</c:v>
                </c:pt>
                <c:pt idx="1">
                  <c:v>86.034285699999998</c:v>
                </c:pt>
                <c:pt idx="2">
                  <c:v>81.329877999999994</c:v>
                </c:pt>
                <c:pt idx="3">
                  <c:v>82.006220799999994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5-4C10-B43D-8B96E31FEFD0}"/>
            </c:ext>
          </c:extLst>
        </c:ser>
        <c:ser>
          <c:idx val="2"/>
          <c:order val="2"/>
          <c:tx>
            <c:strRef>
              <c:f>'working hour'!$AT$4</c:f>
              <c:strCache>
                <c:ptCount val="1"/>
                <c:pt idx="0">
                  <c:v>Medical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'working hour'!$AU$1:$AX$1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hour'!$AU$4:$AX$4</c:f>
              <c:numCache>
                <c:formatCode>General</c:formatCode>
                <c:ptCount val="4"/>
                <c:pt idx="0">
                  <c:v>82.510075599999993</c:v>
                </c:pt>
                <c:pt idx="1">
                  <c:v>78.457142899999994</c:v>
                </c:pt>
                <c:pt idx="2">
                  <c:v>76.282744300000005</c:v>
                </c:pt>
                <c:pt idx="3">
                  <c:v>75.865269499999997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5-4C10-B43D-8B96E31FEFD0}"/>
            </c:ext>
          </c:extLst>
        </c:ser>
        <c:ser>
          <c:idx val="3"/>
          <c:order val="3"/>
          <c:tx>
            <c:strRef>
              <c:f>'working hour'!$AT$5</c:f>
              <c:strCache>
                <c:ptCount val="1"/>
                <c:pt idx="0">
                  <c:v>GS</c:v>
                </c:pt>
              </c:strCache>
            </c:strRef>
          </c:tx>
          <c:spPr>
            <a:ln w="635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'working hour'!$AU$1:$AX$1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hour'!$AU$5:$AX$5</c:f>
              <c:numCache>
                <c:formatCode>General</c:formatCode>
                <c:ptCount val="4"/>
                <c:pt idx="0">
                  <c:v>106.454545</c:v>
                </c:pt>
                <c:pt idx="1">
                  <c:v>96.843478300000001</c:v>
                </c:pt>
                <c:pt idx="2">
                  <c:v>89.620370399999999</c:v>
                </c:pt>
                <c:pt idx="3">
                  <c:v>86.477528100000001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75-4C10-B43D-8B96E31FEFD0}"/>
            </c:ext>
          </c:extLst>
        </c:ser>
        <c:ser>
          <c:idx val="4"/>
          <c:order val="4"/>
          <c:tx>
            <c:strRef>
              <c:f>'working hour'!$AT$6</c:f>
              <c:strCache>
                <c:ptCount val="1"/>
                <c:pt idx="0">
                  <c:v>Surgical</c:v>
                </c:pt>
              </c:strCache>
            </c:strRef>
          </c:tx>
          <c:spPr>
            <a:ln w="63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635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'working hour'!$AU$1:$AX$1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hour'!$AU$6:$AX$6</c:f>
              <c:numCache>
                <c:formatCode>General</c:formatCode>
                <c:ptCount val="4"/>
                <c:pt idx="0">
                  <c:v>98.411134899999993</c:v>
                </c:pt>
                <c:pt idx="1">
                  <c:v>93.346827099999999</c:v>
                </c:pt>
                <c:pt idx="2">
                  <c:v>85.028798600000002</c:v>
                </c:pt>
                <c:pt idx="3">
                  <c:v>86.759459500000006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75-4C10-B43D-8B96E31FEFD0}"/>
            </c:ext>
          </c:extLst>
        </c:ser>
        <c:ser>
          <c:idx val="5"/>
          <c:order val="5"/>
          <c:tx>
            <c:strRef>
              <c:f>'working hour'!$AT$7</c:f>
              <c:strCache>
                <c:ptCount val="1"/>
                <c:pt idx="0">
                  <c:v>General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6350">
                <a:solidFill>
                  <a:srgbClr val="7030A0"/>
                </a:solidFill>
              </a:ln>
              <a:effectLst/>
            </c:spPr>
          </c:marker>
          <c:cat>
            <c:numRef>
              <c:f>'working hour'!$AU$1:$AX$1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'working hour'!$AU$7:$AX$7</c:f>
              <c:numCache>
                <c:formatCode>General</c:formatCode>
                <c:ptCount val="4"/>
                <c:pt idx="0">
                  <c:v>74.041267899999994</c:v>
                </c:pt>
                <c:pt idx="1">
                  <c:v>71.055809400000001</c:v>
                </c:pt>
                <c:pt idx="2">
                  <c:v>67.998463099999995</c:v>
                </c:pt>
                <c:pt idx="3">
                  <c:v>70.271851900000001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75-4C10-B43D-8B96E31FE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34112"/>
        <c:axId val="473672064"/>
      </c:lineChart>
      <c:catAx>
        <c:axId val="51403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72064"/>
        <c:crosses val="autoZero"/>
        <c:auto val="1"/>
        <c:lblAlgn val="ctr"/>
        <c:lblOffset val="100"/>
        <c:noMultiLvlLbl val="0"/>
      </c:catAx>
      <c:valAx>
        <c:axId val="473672064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Average work</a:t>
                </a:r>
                <a:r>
                  <a:rPr lang="en-US" altLang="ko-KR" baseline="0"/>
                  <a:t> hour (hours/week)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51403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sz="1600" b="1"/>
              <a:t>A)</a:t>
            </a:r>
            <a:endParaRPr lang="ko-KR" altLang="en-US" sz="1600" b="1"/>
          </a:p>
        </c:rich>
      </c:tx>
      <c:layout>
        <c:manualLayout>
          <c:xMode val="edge"/>
          <c:yMode val="edge"/>
          <c:x val="1.1749999999999984E-2"/>
          <c:y val="1.32291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만족도1!$AH$2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2"/>
            <c:marker>
              <c:symbol val="star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14-4478-BBB7-D3A794AB9BFA}"/>
              </c:ext>
            </c:extLst>
          </c:dPt>
          <c:cat>
            <c:numRef>
              <c:f>만족도1!$AI$1:$AL$1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만족도1!$AI$2:$AL$2</c:f>
              <c:numCache>
                <c:formatCode>0.00</c:formatCode>
                <c:ptCount val="4"/>
                <c:pt idx="0">
                  <c:v>3.1038874000000001</c:v>
                </c:pt>
                <c:pt idx="1">
                  <c:v>3.1259342299999999</c:v>
                </c:pt>
                <c:pt idx="2">
                  <c:v>3.1391902599999999</c:v>
                </c:pt>
                <c:pt idx="3">
                  <c:v>3.16148936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14-4478-BBB7-D3A794AB9BFA}"/>
            </c:ext>
          </c:extLst>
        </c:ser>
        <c:ser>
          <c:idx val="1"/>
          <c:order val="1"/>
          <c:tx>
            <c:strRef>
              <c:f>만족도1!$AH$3</c:f>
              <c:strCache>
                <c:ptCount val="1"/>
                <c:pt idx="0">
                  <c:v>Group A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만족도1!$AI$1:$AL$1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만족도1!$AI$3:$AL$3</c:f>
              <c:numCache>
                <c:formatCode>General</c:formatCode>
                <c:ptCount val="4"/>
                <c:pt idx="0">
                  <c:v>3.0821795399999998</c:v>
                </c:pt>
                <c:pt idx="1">
                  <c:v>3.08257805</c:v>
                </c:pt>
                <c:pt idx="2">
                  <c:v>3.1241329000000002</c:v>
                </c:pt>
                <c:pt idx="3">
                  <c:v>3.1073015900000001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14-4478-BBB7-D3A794AB9BFA}"/>
            </c:ext>
          </c:extLst>
        </c:ser>
        <c:ser>
          <c:idx val="2"/>
          <c:order val="2"/>
          <c:tx>
            <c:strRef>
              <c:f>만족도1!$AH$4</c:f>
              <c:strCache>
                <c:ptCount val="1"/>
                <c:pt idx="0">
                  <c:v>Group B*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만족도1!$AI$1:$AL$1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만족도1!$AI$4:$AL$4</c:f>
              <c:numCache>
                <c:formatCode>General</c:formatCode>
                <c:ptCount val="4"/>
                <c:pt idx="0">
                  <c:v>3.0232558100000002</c:v>
                </c:pt>
                <c:pt idx="1">
                  <c:v>3.0672268900000002</c:v>
                </c:pt>
                <c:pt idx="2">
                  <c:v>3.05786618</c:v>
                </c:pt>
                <c:pt idx="3">
                  <c:v>3.1653333300000002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14-4478-BBB7-D3A794AB9BFA}"/>
            </c:ext>
          </c:extLst>
        </c:ser>
        <c:ser>
          <c:idx val="3"/>
          <c:order val="3"/>
          <c:tx>
            <c:strRef>
              <c:f>만족도1!$AH$5</c:f>
              <c:strCache>
                <c:ptCount val="1"/>
                <c:pt idx="0">
                  <c:v>Group C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만족도1!$AI$1:$AL$1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만족도1!$AI$5:$AL$5</c:f>
              <c:numCache>
                <c:formatCode>General</c:formatCode>
                <c:ptCount val="4"/>
                <c:pt idx="0">
                  <c:v>3.2942643399999998</c:v>
                </c:pt>
                <c:pt idx="1">
                  <c:v>3.4474474499999999</c:v>
                </c:pt>
                <c:pt idx="2">
                  <c:v>3.3162217699999998</c:v>
                </c:pt>
                <c:pt idx="3">
                  <c:v>3.3712499999999999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14-4478-BBB7-D3A794AB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22448"/>
        <c:axId val="473657504"/>
      </c:lineChart>
      <c:catAx>
        <c:axId val="47812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57504"/>
        <c:crosses val="autoZero"/>
        <c:auto val="1"/>
        <c:lblAlgn val="ctr"/>
        <c:lblOffset val="100"/>
        <c:noMultiLvlLbl val="0"/>
      </c:catAx>
      <c:valAx>
        <c:axId val="47365750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Satisfaction level (5-point</a:t>
                </a:r>
                <a:r>
                  <a:rPr lang="en-US" altLang="ko-KR" baseline="0"/>
                  <a:t> likert scale)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812244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b="1"/>
              <a:t>B)</a:t>
            </a:r>
            <a:endParaRPr lang="ko-KR" altLang="en-US" b="1"/>
          </a:p>
        </c:rich>
      </c:tx>
      <c:layout>
        <c:manualLayout>
          <c:xMode val="edge"/>
          <c:yMode val="edge"/>
          <c:x val="2.2868055555555534E-2"/>
          <c:y val="1.32291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만족도1!$AN$2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만족도1!$AO$1:$AR$1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만족도1!$AO$2:$AR$2</c:f>
              <c:numCache>
                <c:formatCode>General</c:formatCode>
                <c:ptCount val="4"/>
                <c:pt idx="0">
                  <c:v>3.1038874000000001</c:v>
                </c:pt>
                <c:pt idx="1">
                  <c:v>3.1259342299999999</c:v>
                </c:pt>
                <c:pt idx="2">
                  <c:v>3.1391902599999999</c:v>
                </c:pt>
                <c:pt idx="3">
                  <c:v>3.16148936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7-442C-A7FA-2031B6AF515B}"/>
            </c:ext>
          </c:extLst>
        </c:ser>
        <c:ser>
          <c:idx val="1"/>
          <c:order val="1"/>
          <c:tx>
            <c:strRef>
              <c:f>만족도1!$AN$3</c:f>
              <c:strCache>
                <c:ptCount val="1"/>
                <c:pt idx="0">
                  <c:v>Intern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만족도1!$AO$1:$AR$1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만족도1!$AO$3:$AR$3</c:f>
              <c:numCache>
                <c:formatCode>General</c:formatCode>
                <c:ptCount val="4"/>
                <c:pt idx="0">
                  <c:v>2.9943582499999999</c:v>
                </c:pt>
                <c:pt idx="1">
                  <c:v>2.91172414</c:v>
                </c:pt>
                <c:pt idx="2">
                  <c:v>3.0790340299999999</c:v>
                </c:pt>
                <c:pt idx="3">
                  <c:v>2.9250902499999998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7-442C-A7FA-2031B6AF515B}"/>
            </c:ext>
          </c:extLst>
        </c:ser>
        <c:ser>
          <c:idx val="2"/>
          <c:order val="2"/>
          <c:tx>
            <c:strRef>
              <c:f>만족도1!$AN$4</c:f>
              <c:strCache>
                <c:ptCount val="1"/>
                <c:pt idx="0">
                  <c:v>R-1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만족도1!$AO$1:$AR$1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만족도1!$AO$4:$AR$4</c:f>
              <c:numCache>
                <c:formatCode>General</c:formatCode>
                <c:ptCount val="4"/>
                <c:pt idx="0">
                  <c:v>3.2055084699999998</c:v>
                </c:pt>
                <c:pt idx="1">
                  <c:v>3.3274336299999998</c:v>
                </c:pt>
                <c:pt idx="2">
                  <c:v>3.2336448600000001</c:v>
                </c:pt>
                <c:pt idx="3">
                  <c:v>3.2749140900000002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A7-442C-A7FA-2031B6AF515B}"/>
            </c:ext>
          </c:extLst>
        </c:ser>
        <c:ser>
          <c:idx val="3"/>
          <c:order val="3"/>
          <c:tx>
            <c:strRef>
              <c:f>만족도1!$AN$5</c:f>
              <c:strCache>
                <c:ptCount val="1"/>
                <c:pt idx="0">
                  <c:v>R-2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만족도1!$AO$1:$AR$1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만족도1!$AO$5:$AR$5</c:f>
              <c:numCache>
                <c:formatCode>General</c:formatCode>
                <c:ptCount val="4"/>
                <c:pt idx="0">
                  <c:v>3.10600707</c:v>
                </c:pt>
                <c:pt idx="1">
                  <c:v>3.13507625</c:v>
                </c:pt>
                <c:pt idx="2">
                  <c:v>3.1391035500000002</c:v>
                </c:pt>
                <c:pt idx="3">
                  <c:v>3.2091954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A7-442C-A7FA-2031B6AF515B}"/>
            </c:ext>
          </c:extLst>
        </c:ser>
        <c:ser>
          <c:idx val="4"/>
          <c:order val="4"/>
          <c:tx>
            <c:strRef>
              <c:f>만족도1!$AN$6</c:f>
              <c:strCache>
                <c:ptCount val="1"/>
                <c:pt idx="0">
                  <c:v>R-3*</c:v>
                </c:pt>
              </c:strCache>
            </c:strRef>
          </c:tx>
          <c:spPr>
            <a:ln w="63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635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만족도1!$AO$1:$AR$1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만족도1!$AO$6:$AR$6</c:f>
              <c:numCache>
                <c:formatCode>General</c:formatCode>
                <c:ptCount val="4"/>
                <c:pt idx="0">
                  <c:v>3.07729469</c:v>
                </c:pt>
                <c:pt idx="1">
                  <c:v>3.1371841200000001</c:v>
                </c:pt>
                <c:pt idx="2">
                  <c:v>3.1469489400000001</c:v>
                </c:pt>
                <c:pt idx="3">
                  <c:v>3.2134831500000001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A7-442C-A7FA-2031B6AF515B}"/>
            </c:ext>
          </c:extLst>
        </c:ser>
        <c:ser>
          <c:idx val="5"/>
          <c:order val="5"/>
          <c:tx>
            <c:strRef>
              <c:f>만족도1!$AN$7</c:f>
              <c:strCache>
                <c:ptCount val="1"/>
                <c:pt idx="0">
                  <c:v>R-4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6350">
                <a:solidFill>
                  <a:srgbClr val="7030A0"/>
                </a:solidFill>
              </a:ln>
              <a:effectLst/>
            </c:spPr>
          </c:marker>
          <c:cat>
            <c:numRef>
              <c:f>만족도1!$AO$1:$AR$1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만족도1!$AO$7:$AR$7</c:f>
              <c:numCache>
                <c:formatCode>General</c:formatCode>
                <c:ptCount val="4"/>
                <c:pt idx="0">
                  <c:v>3.17694805</c:v>
                </c:pt>
                <c:pt idx="1">
                  <c:v>3.2366255100000001</c:v>
                </c:pt>
                <c:pt idx="2">
                  <c:v>3.1237113399999998</c:v>
                </c:pt>
                <c:pt idx="3">
                  <c:v>3.24252874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A7-442C-A7FA-2031B6AF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34112"/>
        <c:axId val="473672064"/>
      </c:lineChart>
      <c:catAx>
        <c:axId val="51403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72064"/>
        <c:crosses val="autoZero"/>
        <c:auto val="1"/>
        <c:lblAlgn val="ctr"/>
        <c:lblOffset val="100"/>
        <c:noMultiLvlLbl val="0"/>
      </c:catAx>
      <c:valAx>
        <c:axId val="4736720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Satisfaction level </a:t>
                </a:r>
                <a:r>
                  <a:rPr lang="en-US" altLang="ko-KR" baseline="0"/>
                  <a:t>(5-point likert scale)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5140341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sz="1600" b="1"/>
              <a:t>C)</a:t>
            </a:r>
            <a:endParaRPr lang="ko-KR" altLang="en-US" b="1"/>
          </a:p>
        </c:rich>
      </c:tx>
      <c:layout>
        <c:manualLayout>
          <c:xMode val="edge"/>
          <c:yMode val="edge"/>
          <c:x val="2.4979166666666653E-2"/>
          <c:y val="1.32291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만족도1!$AT$2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만족도1!$AU$1:$AX$1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만족도1!$AU$2:$AX$2</c:f>
              <c:numCache>
                <c:formatCode>General</c:formatCode>
                <c:ptCount val="4"/>
                <c:pt idx="0">
                  <c:v>3.1038874000000001</c:v>
                </c:pt>
                <c:pt idx="1">
                  <c:v>3.1259342299999999</c:v>
                </c:pt>
                <c:pt idx="2">
                  <c:v>3.1391902599999999</c:v>
                </c:pt>
                <c:pt idx="3">
                  <c:v>3.16148936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C-4738-9CDF-DF380C6F8A06}"/>
            </c:ext>
          </c:extLst>
        </c:ser>
        <c:ser>
          <c:idx val="1"/>
          <c:order val="1"/>
          <c:tx>
            <c:strRef>
              <c:f>만족도1!$AT$3</c:f>
              <c:strCache>
                <c:ptCount val="1"/>
                <c:pt idx="0">
                  <c:v>IM*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만족도1!$AU$1:$AX$1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만족도1!$AU$3:$AX$3</c:f>
              <c:numCache>
                <c:formatCode>General</c:formatCode>
                <c:ptCount val="4"/>
                <c:pt idx="0">
                  <c:v>2.8914027099999999</c:v>
                </c:pt>
                <c:pt idx="1">
                  <c:v>2.9908256899999999</c:v>
                </c:pt>
                <c:pt idx="2">
                  <c:v>2.9688149699999999</c:v>
                </c:pt>
                <c:pt idx="3">
                  <c:v>2.8475894199999998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C-4738-9CDF-DF380C6F8A06}"/>
            </c:ext>
          </c:extLst>
        </c:ser>
        <c:ser>
          <c:idx val="2"/>
          <c:order val="2"/>
          <c:tx>
            <c:strRef>
              <c:f>만족도1!$AT$4</c:f>
              <c:strCache>
                <c:ptCount val="1"/>
                <c:pt idx="0">
                  <c:v>Medical**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만족도1!$AU$1:$AX$1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만족도1!$AU$4:$AX$4</c:f>
              <c:numCache>
                <c:formatCode>General</c:formatCode>
                <c:ptCount val="4"/>
                <c:pt idx="0">
                  <c:v>3.15365239</c:v>
                </c:pt>
                <c:pt idx="1">
                  <c:v>3.2735294100000001</c:v>
                </c:pt>
                <c:pt idx="2">
                  <c:v>3.1773308999999998</c:v>
                </c:pt>
                <c:pt idx="3">
                  <c:v>3.3699851399999998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AC-4738-9CDF-DF380C6F8A06}"/>
            </c:ext>
          </c:extLst>
        </c:ser>
        <c:ser>
          <c:idx val="3"/>
          <c:order val="3"/>
          <c:tx>
            <c:strRef>
              <c:f>만족도1!$AT$5</c:f>
              <c:strCache>
                <c:ptCount val="1"/>
                <c:pt idx="0">
                  <c:v>GS</c:v>
                </c:pt>
              </c:strCache>
            </c:strRef>
          </c:tx>
          <c:spPr>
            <a:ln w="635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만족도1!$AU$1:$AX$1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만족도1!$AU$5:$AX$5</c:f>
              <c:numCache>
                <c:formatCode>General</c:formatCode>
                <c:ptCount val="4"/>
                <c:pt idx="0">
                  <c:v>3.2932330799999998</c:v>
                </c:pt>
                <c:pt idx="1">
                  <c:v>3.1559632999999998</c:v>
                </c:pt>
                <c:pt idx="2">
                  <c:v>3.2741935500000001</c:v>
                </c:pt>
                <c:pt idx="3">
                  <c:v>3.1555555599999998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AC-4738-9CDF-DF380C6F8A06}"/>
            </c:ext>
          </c:extLst>
        </c:ser>
        <c:ser>
          <c:idx val="4"/>
          <c:order val="4"/>
          <c:tx>
            <c:strRef>
              <c:f>만족도1!$AT$6</c:f>
              <c:strCache>
                <c:ptCount val="1"/>
                <c:pt idx="0">
                  <c:v>Surgical</c:v>
                </c:pt>
              </c:strCache>
            </c:strRef>
          </c:tx>
          <c:spPr>
            <a:ln w="63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635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만족도1!$AU$1:$AX$1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만족도1!$AU$6:$AX$6</c:f>
              <c:numCache>
                <c:formatCode>General</c:formatCode>
                <c:ptCount val="4"/>
                <c:pt idx="0">
                  <c:v>3</c:v>
                </c:pt>
                <c:pt idx="1">
                  <c:v>3.01395349</c:v>
                </c:pt>
                <c:pt idx="2">
                  <c:v>3.0505529199999999</c:v>
                </c:pt>
                <c:pt idx="3">
                  <c:v>3.04569892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AC-4738-9CDF-DF380C6F8A06}"/>
            </c:ext>
          </c:extLst>
        </c:ser>
        <c:ser>
          <c:idx val="5"/>
          <c:order val="5"/>
          <c:tx>
            <c:strRef>
              <c:f>만족도1!$AT$7</c:f>
              <c:strCache>
                <c:ptCount val="1"/>
                <c:pt idx="0">
                  <c:v>General**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6350">
                <a:solidFill>
                  <a:srgbClr val="7030A0"/>
                </a:solidFill>
              </a:ln>
              <a:effectLst/>
            </c:spPr>
          </c:marker>
          <c:cat>
            <c:numRef>
              <c:f>만족도1!$AU$1:$AX$1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만족도1!$AU$7:$AX$7</c:f>
              <c:numCache>
                <c:formatCode>General</c:formatCode>
                <c:ptCount val="4"/>
                <c:pt idx="0">
                  <c:v>3.3133971299999998</c:v>
                </c:pt>
                <c:pt idx="1">
                  <c:v>3.3857526899999999</c:v>
                </c:pt>
                <c:pt idx="2">
                  <c:v>3.28254848</c:v>
                </c:pt>
                <c:pt idx="3">
                  <c:v>3.4652366899999998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AC-4738-9CDF-DF380C6F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34112"/>
        <c:axId val="473672064"/>
      </c:lineChart>
      <c:catAx>
        <c:axId val="51403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72064"/>
        <c:crosses val="autoZero"/>
        <c:auto val="1"/>
        <c:lblAlgn val="ctr"/>
        <c:lblOffset val="100"/>
        <c:noMultiLvlLbl val="0"/>
      </c:catAx>
      <c:valAx>
        <c:axId val="4736720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Satisfaction level </a:t>
                </a:r>
                <a:r>
                  <a:rPr lang="en-US" altLang="ko-KR" baseline="0"/>
                  <a:t>(5-point likert scale)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5140341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sz="1600" b="1"/>
              <a:t>D)</a:t>
            </a:r>
            <a:endParaRPr lang="ko-KR" altLang="en-US" b="1"/>
          </a:p>
        </c:rich>
      </c:tx>
      <c:layout>
        <c:manualLayout>
          <c:xMode val="edge"/>
          <c:yMode val="edge"/>
          <c:x val="2.0642830586280497E-2"/>
          <c:y val="1.3423159283224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만족도2!$AH$2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2"/>
            <c:marker>
              <c:symbol val="star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AE-48E9-984A-5DE68633C43A}"/>
              </c:ext>
            </c:extLst>
          </c:dPt>
          <c:cat>
            <c:numRef>
              <c:f>만족도2!$AI$1:$AL$1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만족도2!$AI$2:$AL$2</c:f>
              <c:numCache>
                <c:formatCode>0.00</c:formatCode>
                <c:ptCount val="4"/>
                <c:pt idx="0">
                  <c:v>2.9323056300000001</c:v>
                </c:pt>
                <c:pt idx="1">
                  <c:v>2.9028400599999999</c:v>
                </c:pt>
                <c:pt idx="2">
                  <c:v>3.1180992299999999</c:v>
                </c:pt>
                <c:pt idx="3">
                  <c:v>3.1344680899999999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E-48E9-984A-5DE68633C43A}"/>
            </c:ext>
          </c:extLst>
        </c:ser>
        <c:ser>
          <c:idx val="1"/>
          <c:order val="1"/>
          <c:tx>
            <c:strRef>
              <c:f>만족도2!$AH$3</c:f>
              <c:strCache>
                <c:ptCount val="1"/>
                <c:pt idx="0">
                  <c:v>Group A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만족도2!$AI$1:$AL$1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만족도2!$AI$3:$AL$3</c:f>
              <c:numCache>
                <c:formatCode>General</c:formatCode>
                <c:ptCount val="4"/>
                <c:pt idx="0">
                  <c:v>2.9196069699999998</c:v>
                </c:pt>
                <c:pt idx="1">
                  <c:v>2.8776435</c:v>
                </c:pt>
                <c:pt idx="2">
                  <c:v>3.13705335</c:v>
                </c:pt>
                <c:pt idx="3">
                  <c:v>3.1057142899999999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E-48E9-984A-5DE68633C43A}"/>
            </c:ext>
          </c:extLst>
        </c:ser>
        <c:ser>
          <c:idx val="2"/>
          <c:order val="2"/>
          <c:tx>
            <c:strRef>
              <c:f>만족도2!$AH$4</c:f>
              <c:strCache>
                <c:ptCount val="1"/>
                <c:pt idx="0">
                  <c:v>Group B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만족도2!$AI$1:$AL$1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만족도2!$AI$4:$AL$4</c:f>
              <c:numCache>
                <c:formatCode>General</c:formatCode>
                <c:ptCount val="4"/>
                <c:pt idx="0">
                  <c:v>2.8343023299999999</c:v>
                </c:pt>
                <c:pt idx="1">
                  <c:v>2.79271709</c:v>
                </c:pt>
                <c:pt idx="2">
                  <c:v>2.9804878000000001</c:v>
                </c:pt>
                <c:pt idx="3">
                  <c:v>3.0880000000000001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AE-48E9-984A-5DE68633C43A}"/>
            </c:ext>
          </c:extLst>
        </c:ser>
        <c:ser>
          <c:idx val="3"/>
          <c:order val="3"/>
          <c:tx>
            <c:strRef>
              <c:f>만족도2!$AH$5</c:f>
              <c:strCache>
                <c:ptCount val="1"/>
                <c:pt idx="0">
                  <c:v>Group C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만족도2!$AI$1:$AL$1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만족도2!$AI$5:$AL$5</c:f>
              <c:numCache>
                <c:formatCode>General</c:formatCode>
                <c:ptCount val="4"/>
                <c:pt idx="0">
                  <c:v>3.0872818</c:v>
                </c:pt>
                <c:pt idx="1">
                  <c:v>3.17117117</c:v>
                </c:pt>
                <c:pt idx="2">
                  <c:v>3.1613691899999998</c:v>
                </c:pt>
                <c:pt idx="3">
                  <c:v>3.2912499999999998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AE-48E9-984A-5DE68633C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22448"/>
        <c:axId val="473657504"/>
      </c:lineChart>
      <c:catAx>
        <c:axId val="47812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57504"/>
        <c:crosses val="autoZero"/>
        <c:auto val="1"/>
        <c:lblAlgn val="ctr"/>
        <c:lblOffset val="100"/>
        <c:noMultiLvlLbl val="0"/>
      </c:catAx>
      <c:valAx>
        <c:axId val="47365750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Satisfaction level (5-point likert</a:t>
                </a:r>
                <a:r>
                  <a:rPr lang="en-US" altLang="ko-KR" baseline="0"/>
                  <a:t> scale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812244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sz="1600" b="1"/>
              <a:t>E)</a:t>
            </a:r>
            <a:endParaRPr lang="ko-KR" altLang="en-US" b="1"/>
          </a:p>
        </c:rich>
      </c:tx>
      <c:layout>
        <c:manualLayout>
          <c:xMode val="edge"/>
          <c:yMode val="edge"/>
          <c:x val="2.383742566335784E-2"/>
          <c:y val="1.3423159283224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만족도2!$AN$2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만족도2!$AO$1:$AR$1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만족도2!$AO$2:$AR$2</c:f>
              <c:numCache>
                <c:formatCode>General</c:formatCode>
                <c:ptCount val="4"/>
                <c:pt idx="0">
                  <c:v>2.9323056300000001</c:v>
                </c:pt>
                <c:pt idx="1">
                  <c:v>2.9028400599999999</c:v>
                </c:pt>
                <c:pt idx="2">
                  <c:v>3.1180992299999999</c:v>
                </c:pt>
                <c:pt idx="3">
                  <c:v>3.1344680899999999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5-41DD-847B-176544B684E2}"/>
            </c:ext>
          </c:extLst>
        </c:ser>
        <c:ser>
          <c:idx val="1"/>
          <c:order val="1"/>
          <c:tx>
            <c:strRef>
              <c:f>만족도2!$AN$3</c:f>
              <c:strCache>
                <c:ptCount val="1"/>
                <c:pt idx="0">
                  <c:v>Intern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만족도2!$AO$1:$AR$1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만족도2!$AO$3:$AR$3</c:f>
              <c:numCache>
                <c:formatCode>General</c:formatCode>
                <c:ptCount val="4"/>
                <c:pt idx="0">
                  <c:v>2.71509168</c:v>
                </c:pt>
                <c:pt idx="1">
                  <c:v>2.6993103399999998</c:v>
                </c:pt>
                <c:pt idx="3">
                  <c:v>3.0135379100000002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5-41DD-847B-176544B684E2}"/>
            </c:ext>
          </c:extLst>
        </c:ser>
        <c:ser>
          <c:idx val="2"/>
          <c:order val="2"/>
          <c:tx>
            <c:strRef>
              <c:f>만족도2!$AN$4</c:f>
              <c:strCache>
                <c:ptCount val="1"/>
                <c:pt idx="0">
                  <c:v>R-1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만족도2!$AO$1:$AR$1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만족도2!$AO$4:$AR$4</c:f>
              <c:numCache>
                <c:formatCode>General</c:formatCode>
                <c:ptCount val="4"/>
                <c:pt idx="0">
                  <c:v>3.0911016899999999</c:v>
                </c:pt>
                <c:pt idx="1">
                  <c:v>3.0309734499999998</c:v>
                </c:pt>
                <c:pt idx="2">
                  <c:v>3.2480499200000001</c:v>
                </c:pt>
                <c:pt idx="3">
                  <c:v>3.2474226800000001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05-41DD-847B-176544B684E2}"/>
            </c:ext>
          </c:extLst>
        </c:ser>
        <c:ser>
          <c:idx val="3"/>
          <c:order val="3"/>
          <c:tx>
            <c:strRef>
              <c:f>만족도2!$AN$5</c:f>
              <c:strCache>
                <c:ptCount val="1"/>
                <c:pt idx="0">
                  <c:v>R-2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만족도2!$AO$1:$AR$1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만족도2!$AO$5:$AR$5</c:f>
              <c:numCache>
                <c:formatCode>General</c:formatCode>
                <c:ptCount val="4"/>
                <c:pt idx="0">
                  <c:v>3</c:v>
                </c:pt>
                <c:pt idx="1">
                  <c:v>2.9520697199999999</c:v>
                </c:pt>
                <c:pt idx="2">
                  <c:v>3.06065319</c:v>
                </c:pt>
                <c:pt idx="3">
                  <c:v>3.2114942499999999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05-41DD-847B-176544B684E2}"/>
            </c:ext>
          </c:extLst>
        </c:ser>
        <c:ser>
          <c:idx val="4"/>
          <c:order val="4"/>
          <c:tx>
            <c:strRef>
              <c:f>만족도2!$AN$6</c:f>
              <c:strCache>
                <c:ptCount val="1"/>
                <c:pt idx="0">
                  <c:v>R-3</c:v>
                </c:pt>
              </c:strCache>
            </c:strRef>
          </c:tx>
          <c:spPr>
            <a:ln w="63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635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만족도2!$AO$1:$AR$1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만족도2!$AO$6:$AR$6</c:f>
              <c:numCache>
                <c:formatCode>General</c:formatCode>
                <c:ptCount val="4"/>
                <c:pt idx="0">
                  <c:v>2.9146537800000001</c:v>
                </c:pt>
                <c:pt idx="1">
                  <c:v>2.9422382699999998</c:v>
                </c:pt>
                <c:pt idx="2">
                  <c:v>3.10099751</c:v>
                </c:pt>
                <c:pt idx="3">
                  <c:v>3.1092952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05-41DD-847B-176544B684E2}"/>
            </c:ext>
          </c:extLst>
        </c:ser>
        <c:ser>
          <c:idx val="5"/>
          <c:order val="5"/>
          <c:tx>
            <c:strRef>
              <c:f>만족도2!$AN$7</c:f>
              <c:strCache>
                <c:ptCount val="1"/>
                <c:pt idx="0">
                  <c:v>R-4*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6350">
                <a:solidFill>
                  <a:srgbClr val="7030A0"/>
                </a:solidFill>
              </a:ln>
              <a:effectLst/>
            </c:spPr>
          </c:marker>
          <c:cat>
            <c:numRef>
              <c:f>만족도2!$AO$1:$AR$1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만족도2!$AO$7:$AR$7</c:f>
              <c:numCache>
                <c:formatCode>General</c:formatCode>
                <c:ptCount val="4"/>
                <c:pt idx="0">
                  <c:v>3.0162337699999999</c:v>
                </c:pt>
                <c:pt idx="1">
                  <c:v>2.99588477</c:v>
                </c:pt>
                <c:pt idx="2">
                  <c:v>3.0760309299999999</c:v>
                </c:pt>
                <c:pt idx="3">
                  <c:v>3.1264367800000001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05-41DD-847B-176544B68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34112"/>
        <c:axId val="473672064"/>
      </c:lineChart>
      <c:catAx>
        <c:axId val="51403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72064"/>
        <c:crosses val="autoZero"/>
        <c:auto val="1"/>
        <c:lblAlgn val="ctr"/>
        <c:lblOffset val="100"/>
        <c:noMultiLvlLbl val="0"/>
      </c:catAx>
      <c:valAx>
        <c:axId val="4736720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 sz="1400" b="0" i="0" u="none" strike="noStrike" baseline="0">
                    <a:effectLst/>
                  </a:rPr>
                  <a:t>Satisfaction level </a:t>
                </a:r>
                <a:r>
                  <a:rPr lang="en-US" altLang="ko-KR" baseline="0"/>
                  <a:t>(5-point likert scale)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5140341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ko-KR" b="1"/>
              <a:t>F)</a:t>
            </a:r>
            <a:endParaRPr lang="ko-KR" altLang="en-US" b="1"/>
          </a:p>
        </c:rich>
      </c:tx>
      <c:layout>
        <c:manualLayout>
          <c:xMode val="edge"/>
          <c:yMode val="edge"/>
          <c:x val="2.4142074819854326E-2"/>
          <c:y val="1.3423159283224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만족도2!$AT$2</c:f>
              <c:strCache>
                <c:ptCount val="1"/>
                <c:pt idx="0">
                  <c:v>All group</c:v>
                </c:pt>
              </c:strCache>
            </c:strRef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cat>
            <c:numRef>
              <c:f>만족도2!$AU$1:$AX$1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만족도2!$AU$2:$AX$2</c:f>
              <c:numCache>
                <c:formatCode>General</c:formatCode>
                <c:ptCount val="4"/>
                <c:pt idx="0">
                  <c:v>2.9323056300000001</c:v>
                </c:pt>
                <c:pt idx="1">
                  <c:v>2.9028400599999999</c:v>
                </c:pt>
                <c:pt idx="2">
                  <c:v>3.1180992299999999</c:v>
                </c:pt>
                <c:pt idx="3">
                  <c:v>3.1344680899999999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0-4F0B-873D-6D32389D0716}"/>
            </c:ext>
          </c:extLst>
        </c:ser>
        <c:ser>
          <c:idx val="1"/>
          <c:order val="1"/>
          <c:tx>
            <c:strRef>
              <c:f>만족도2!$AT$3</c:f>
              <c:strCache>
                <c:ptCount val="1"/>
                <c:pt idx="0">
                  <c:v>IM*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만족도2!$AU$1:$AX$1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만족도2!$AU$3:$AX$3</c:f>
              <c:numCache>
                <c:formatCode>General</c:formatCode>
                <c:ptCount val="4"/>
                <c:pt idx="0">
                  <c:v>2.74886878</c:v>
                </c:pt>
                <c:pt idx="1">
                  <c:v>2.7767584099999998</c:v>
                </c:pt>
                <c:pt idx="2">
                  <c:v>2.8523908499999999</c:v>
                </c:pt>
                <c:pt idx="3">
                  <c:v>2.8755831999999999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0-4F0B-873D-6D32389D0716}"/>
            </c:ext>
          </c:extLst>
        </c:ser>
        <c:ser>
          <c:idx val="2"/>
          <c:order val="2"/>
          <c:tx>
            <c:strRef>
              <c:f>만족도2!$AT$4</c:f>
              <c:strCache>
                <c:ptCount val="1"/>
                <c:pt idx="0">
                  <c:v>Medical</c:v>
                </c:pt>
              </c:strCache>
            </c:strRef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만족도2!$AU$1:$AX$1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만족도2!$AU$4:$AX$4</c:f>
              <c:numCache>
                <c:formatCode>General</c:formatCode>
                <c:ptCount val="4"/>
                <c:pt idx="0">
                  <c:v>3.08060453</c:v>
                </c:pt>
                <c:pt idx="1">
                  <c:v>3.17352941</c:v>
                </c:pt>
                <c:pt idx="2">
                  <c:v>3.2010968900000001</c:v>
                </c:pt>
                <c:pt idx="3">
                  <c:v>3.2882615199999998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80-4F0B-873D-6D32389D0716}"/>
            </c:ext>
          </c:extLst>
        </c:ser>
        <c:ser>
          <c:idx val="3"/>
          <c:order val="3"/>
          <c:tx>
            <c:strRef>
              <c:f>만족도2!$AT$5</c:f>
              <c:strCache>
                <c:ptCount val="1"/>
                <c:pt idx="0">
                  <c:v>GS**</c:v>
                </c:pt>
              </c:strCache>
            </c:strRef>
          </c:tx>
          <c:spPr>
            <a:ln w="635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6350">
                <a:solidFill>
                  <a:srgbClr val="00B050"/>
                </a:solidFill>
              </a:ln>
              <a:effectLst/>
            </c:spPr>
          </c:marker>
          <c:cat>
            <c:numRef>
              <c:f>만족도2!$AU$1:$AX$1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만족도2!$AU$5:$AX$5</c:f>
              <c:numCache>
                <c:formatCode>General</c:formatCode>
                <c:ptCount val="4"/>
                <c:pt idx="0">
                  <c:v>2.9774436099999999</c:v>
                </c:pt>
                <c:pt idx="1">
                  <c:v>3.03669725</c:v>
                </c:pt>
                <c:pt idx="2">
                  <c:v>3.2096774199999998</c:v>
                </c:pt>
                <c:pt idx="3">
                  <c:v>3.2222222199999999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80-4F0B-873D-6D32389D0716}"/>
            </c:ext>
          </c:extLst>
        </c:ser>
        <c:ser>
          <c:idx val="4"/>
          <c:order val="4"/>
          <c:tx>
            <c:strRef>
              <c:f>만족도2!$AT$6</c:f>
              <c:strCache>
                <c:ptCount val="1"/>
                <c:pt idx="0">
                  <c:v>Surgical</c:v>
                </c:pt>
              </c:strCache>
            </c:strRef>
          </c:tx>
          <c:spPr>
            <a:ln w="63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635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만족도2!$AU$1:$AX$1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만족도2!$AU$6:$AX$6</c:f>
              <c:numCache>
                <c:formatCode>General</c:formatCode>
                <c:ptCount val="4"/>
                <c:pt idx="0">
                  <c:v>2.9336188399999998</c:v>
                </c:pt>
                <c:pt idx="1">
                  <c:v>2.8465116300000002</c:v>
                </c:pt>
                <c:pt idx="2">
                  <c:v>3.1169036299999999</c:v>
                </c:pt>
                <c:pt idx="3">
                  <c:v>3.0913978499999999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80-4F0B-873D-6D32389D0716}"/>
            </c:ext>
          </c:extLst>
        </c:ser>
        <c:ser>
          <c:idx val="5"/>
          <c:order val="5"/>
          <c:tx>
            <c:strRef>
              <c:f>만족도2!$AT$7</c:f>
              <c:strCache>
                <c:ptCount val="1"/>
                <c:pt idx="0">
                  <c:v>General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6350">
                <a:solidFill>
                  <a:srgbClr val="7030A0"/>
                </a:solidFill>
              </a:ln>
              <a:effectLst/>
            </c:spPr>
          </c:marker>
          <c:cat>
            <c:numRef>
              <c:f>만족도2!$AU$1:$AX$1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만족도2!$AU$7:$AX$7</c:f>
              <c:numCache>
                <c:formatCode>General</c:formatCode>
                <c:ptCount val="4"/>
                <c:pt idx="0">
                  <c:v>3.1351674599999999</c:v>
                </c:pt>
                <c:pt idx="1">
                  <c:v>3.04569892</c:v>
                </c:pt>
                <c:pt idx="2">
                  <c:v>3.1847725200000001</c:v>
                </c:pt>
                <c:pt idx="3">
                  <c:v>3.2921597600000001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80-4F0B-873D-6D32389D0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34112"/>
        <c:axId val="473672064"/>
      </c:lineChart>
      <c:catAx>
        <c:axId val="51403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473672064"/>
        <c:crosses val="autoZero"/>
        <c:auto val="1"/>
        <c:lblAlgn val="ctr"/>
        <c:lblOffset val="100"/>
        <c:noMultiLvlLbl val="0"/>
      </c:catAx>
      <c:valAx>
        <c:axId val="4736720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ko-KR" sz="1400" b="0" i="0" u="none" strike="noStrike" baseline="0">
                    <a:effectLst/>
                  </a:rPr>
                  <a:t>Satisfaction level </a:t>
                </a:r>
                <a:r>
                  <a:rPr lang="en-US" altLang="ko-KR" baseline="0"/>
                  <a:t>(5-point likert scale)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5140341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353066</xdr:colOff>
      <xdr:row>7</xdr:row>
      <xdr:rowOff>282789</xdr:rowOff>
    </xdr:from>
    <xdr:to>
      <xdr:col>39</xdr:col>
      <xdr:colOff>644596</xdr:colOff>
      <xdr:row>27</xdr:row>
      <xdr:rowOff>81260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C7F969B-CA2D-487D-BECE-33A4C8C09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375639</xdr:colOff>
      <xdr:row>7</xdr:row>
      <xdr:rowOff>348746</xdr:rowOff>
    </xdr:from>
    <xdr:to>
      <xdr:col>47</xdr:col>
      <xdr:colOff>667168</xdr:colOff>
      <xdr:row>27</xdr:row>
      <xdr:rowOff>147217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81C1B24B-2171-4F9C-91D5-97B3D40841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274786</xdr:colOff>
      <xdr:row>7</xdr:row>
      <xdr:rowOff>348746</xdr:rowOff>
    </xdr:from>
    <xdr:to>
      <xdr:col>55</xdr:col>
      <xdr:colOff>566316</xdr:colOff>
      <xdr:row>27</xdr:row>
      <xdr:rowOff>147217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A844E5EF-1493-4991-934C-D9A150C875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353066</xdr:colOff>
      <xdr:row>7</xdr:row>
      <xdr:rowOff>282789</xdr:rowOff>
    </xdr:from>
    <xdr:to>
      <xdr:col>39</xdr:col>
      <xdr:colOff>670208</xdr:colOff>
      <xdr:row>27</xdr:row>
      <xdr:rowOff>164504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A3FBCEA1-5B5E-4EF0-8542-7A50FDD01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375638</xdr:colOff>
      <xdr:row>7</xdr:row>
      <xdr:rowOff>348746</xdr:rowOff>
    </xdr:from>
    <xdr:to>
      <xdr:col>48</xdr:col>
      <xdr:colOff>12424</xdr:colOff>
      <xdr:row>27</xdr:row>
      <xdr:rowOff>230461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33A232B-77C2-4757-811D-1D89BEA9E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233963</xdr:colOff>
      <xdr:row>7</xdr:row>
      <xdr:rowOff>103817</xdr:rowOff>
    </xdr:from>
    <xdr:to>
      <xdr:col>56</xdr:col>
      <xdr:colOff>551106</xdr:colOff>
      <xdr:row>26</xdr:row>
      <xdr:rowOff>366532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253C95FF-6BFD-4453-A6D5-D90BC5AB2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353065</xdr:colOff>
      <xdr:row>7</xdr:row>
      <xdr:rowOff>282787</xdr:rowOff>
    </xdr:from>
    <xdr:to>
      <xdr:col>39</xdr:col>
      <xdr:colOff>644595</xdr:colOff>
      <xdr:row>27</xdr:row>
      <xdr:rowOff>81258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B600252C-8C63-4824-B7A1-4F9FAF73C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375638</xdr:colOff>
      <xdr:row>7</xdr:row>
      <xdr:rowOff>348744</xdr:rowOff>
    </xdr:from>
    <xdr:to>
      <xdr:col>47</xdr:col>
      <xdr:colOff>667167</xdr:colOff>
      <xdr:row>27</xdr:row>
      <xdr:rowOff>147215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D0AE0136-E83B-446C-86F7-0DB45F551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274786</xdr:colOff>
      <xdr:row>7</xdr:row>
      <xdr:rowOff>348744</xdr:rowOff>
    </xdr:from>
    <xdr:to>
      <xdr:col>55</xdr:col>
      <xdr:colOff>566316</xdr:colOff>
      <xdr:row>27</xdr:row>
      <xdr:rowOff>147215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4CCD139F-19C0-4A00-8728-B88FB9E65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0"/>
  <sheetViews>
    <sheetView zoomScale="85" zoomScaleNormal="85" workbookViewId="0">
      <selection activeCell="K6" sqref="K6"/>
    </sheetView>
  </sheetViews>
  <sheetFormatPr defaultRowHeight="16.5" x14ac:dyDescent="0.3"/>
  <cols>
    <col min="2" max="2" width="26" bestFit="1" customWidth="1"/>
    <col min="3" max="3" width="12.375" bestFit="1" customWidth="1"/>
    <col min="4" max="4" width="11.25" bestFit="1" customWidth="1"/>
    <col min="5" max="6" width="12.375" bestFit="1" customWidth="1"/>
  </cols>
  <sheetData>
    <row r="1" spans="2:13" ht="16.5" customHeight="1" x14ac:dyDescent="0.3">
      <c r="C1">
        <v>2016</v>
      </c>
      <c r="D1">
        <v>2017</v>
      </c>
      <c r="E1">
        <v>2018</v>
      </c>
      <c r="F1">
        <v>2019</v>
      </c>
      <c r="H1" s="28" t="s">
        <v>17</v>
      </c>
      <c r="I1" s="29"/>
      <c r="J1" s="29"/>
      <c r="K1" s="29"/>
      <c r="L1" s="29"/>
      <c r="M1" s="29"/>
    </row>
    <row r="2" spans="2:13" ht="16.5" customHeight="1" x14ac:dyDescent="0.3">
      <c r="B2" t="s">
        <v>1</v>
      </c>
      <c r="C2">
        <f>I10</f>
        <v>2984</v>
      </c>
      <c r="D2">
        <f t="shared" ref="D2:F2" si="0">J10</f>
        <v>3566</v>
      </c>
      <c r="E2">
        <f t="shared" si="0"/>
        <v>3779</v>
      </c>
      <c r="F2">
        <f t="shared" si="0"/>
        <v>4700</v>
      </c>
      <c r="H2" s="27" t="s">
        <v>18</v>
      </c>
      <c r="I2" s="30" t="s">
        <v>19</v>
      </c>
      <c r="J2" s="30"/>
      <c r="K2" s="30"/>
      <c r="L2" s="30"/>
      <c r="M2" s="30"/>
    </row>
    <row r="3" spans="2:13" x14ac:dyDescent="0.3">
      <c r="B3" t="s">
        <v>33</v>
      </c>
      <c r="H3" s="27"/>
      <c r="I3" s="1">
        <v>2016</v>
      </c>
      <c r="J3" s="1">
        <v>2017</v>
      </c>
      <c r="K3" s="1">
        <v>2018</v>
      </c>
      <c r="L3" s="1">
        <v>2019</v>
      </c>
      <c r="M3" s="1" t="s">
        <v>20</v>
      </c>
    </row>
    <row r="4" spans="2:13" x14ac:dyDescent="0.3">
      <c r="B4" t="s">
        <v>4</v>
      </c>
      <c r="C4" t="str">
        <f>I4&amp;" ("&amp;ROUND(I5,1)&amp;")"</f>
        <v>2239 (75)</v>
      </c>
      <c r="D4" t="str">
        <f t="shared" ref="D4:F4" si="1">J4&amp;" ("&amp;ROUND(J5,1)&amp;")"</f>
        <v>2628 (73.7)</v>
      </c>
      <c r="E4" t="str">
        <f t="shared" si="1"/>
        <v>2739 (72.5)</v>
      </c>
      <c r="F4" t="str">
        <f t="shared" si="1"/>
        <v>3150 (67)</v>
      </c>
      <c r="H4" s="27" t="s">
        <v>21</v>
      </c>
      <c r="I4" s="2">
        <v>2239</v>
      </c>
      <c r="J4" s="2">
        <v>2628</v>
      </c>
      <c r="K4" s="2">
        <v>2739</v>
      </c>
      <c r="L4" s="2">
        <v>3150</v>
      </c>
      <c r="M4" s="2">
        <v>10756</v>
      </c>
    </row>
    <row r="5" spans="2:13" x14ac:dyDescent="0.3">
      <c r="B5" t="s">
        <v>5</v>
      </c>
      <c r="C5" t="str">
        <f>I6&amp;" ("&amp;ROUND(I7,1)&amp;")"</f>
        <v>344 (11.5)</v>
      </c>
      <c r="D5" t="str">
        <f t="shared" ref="D5:F5" si="2">J6&amp;" ("&amp;ROUND(J7,1)&amp;")"</f>
        <v>492 (13.8)</v>
      </c>
      <c r="E5" t="str">
        <f t="shared" si="2"/>
        <v>553 (14.6)</v>
      </c>
      <c r="F5" t="str">
        <f t="shared" si="2"/>
        <v>750 (16)</v>
      </c>
      <c r="H5" s="27"/>
      <c r="I5" s="2">
        <v>75.03</v>
      </c>
      <c r="J5" s="2">
        <v>73.7</v>
      </c>
      <c r="K5" s="2">
        <v>72.48</v>
      </c>
      <c r="L5" s="2">
        <v>67.02</v>
      </c>
      <c r="M5" s="2"/>
    </row>
    <row r="6" spans="2:13" x14ac:dyDescent="0.3">
      <c r="B6" t="s">
        <v>6</v>
      </c>
      <c r="C6" t="str">
        <f>I8&amp;" ("&amp;ROUND(I9,1)&amp;")"</f>
        <v>401 (13.4)</v>
      </c>
      <c r="D6" t="str">
        <f t="shared" ref="D6:F6" si="3">J8&amp;" ("&amp;ROUND(J9,1)&amp;")"</f>
        <v>446 (12.5)</v>
      </c>
      <c r="E6" t="str">
        <f t="shared" si="3"/>
        <v>487 (12.9)</v>
      </c>
      <c r="F6" t="str">
        <f t="shared" si="3"/>
        <v>800 (17)</v>
      </c>
      <c r="H6" s="27" t="s">
        <v>22</v>
      </c>
      <c r="I6" s="2">
        <v>344</v>
      </c>
      <c r="J6" s="2">
        <v>492</v>
      </c>
      <c r="K6" s="2">
        <v>553</v>
      </c>
      <c r="L6" s="2">
        <v>750</v>
      </c>
      <c r="M6" s="2">
        <v>2139</v>
      </c>
    </row>
    <row r="7" spans="2:13" x14ac:dyDescent="0.3">
      <c r="B7" t="s">
        <v>34</v>
      </c>
      <c r="H7" s="27"/>
      <c r="I7" s="2">
        <v>11.53</v>
      </c>
      <c r="J7" s="2">
        <v>13.8</v>
      </c>
      <c r="K7" s="2">
        <v>14.63</v>
      </c>
      <c r="L7" s="2">
        <v>15.96</v>
      </c>
      <c r="M7" s="2"/>
    </row>
    <row r="8" spans="2:13" x14ac:dyDescent="0.3">
      <c r="B8" t="s">
        <v>7</v>
      </c>
      <c r="C8" t="str">
        <f>I23&amp;" ("&amp;ROUND(I24,1)&amp;")"</f>
        <v>709 (23.8)</v>
      </c>
      <c r="D8" t="str">
        <f t="shared" ref="D8:F8" si="4">J23&amp;" ("&amp;ROUND(J24,1)&amp;")"</f>
        <v>955 (26.8)</v>
      </c>
      <c r="E8" t="str">
        <f t="shared" si="4"/>
        <v>911 (24.1)</v>
      </c>
      <c r="F8" t="str">
        <f t="shared" si="4"/>
        <v>1108 (23.6)</v>
      </c>
      <c r="H8" s="27" t="s">
        <v>23</v>
      </c>
      <c r="I8" s="2">
        <v>401</v>
      </c>
      <c r="J8" s="2">
        <v>446</v>
      </c>
      <c r="K8" s="2">
        <v>487</v>
      </c>
      <c r="L8" s="2">
        <v>800</v>
      </c>
      <c r="M8" s="2">
        <v>2134</v>
      </c>
    </row>
    <row r="9" spans="2:13" x14ac:dyDescent="0.3">
      <c r="B9" t="s">
        <v>8</v>
      </c>
      <c r="C9" t="str">
        <f>I15&amp;" ("&amp;ROUND(I16,1)&amp;")"</f>
        <v>472 (15.8)</v>
      </c>
      <c r="D9" t="str">
        <f t="shared" ref="D9:F9" si="5">J15&amp;" ("&amp;ROUND(J16,1)&amp;")"</f>
        <v>633 (17.8)</v>
      </c>
      <c r="E9" t="str">
        <f t="shared" si="5"/>
        <v>642 (17)</v>
      </c>
      <c r="F9" t="str">
        <f t="shared" si="5"/>
        <v>873 (18.6)</v>
      </c>
      <c r="H9" s="27"/>
      <c r="I9" s="2">
        <v>13.44</v>
      </c>
      <c r="J9" s="2">
        <v>12.51</v>
      </c>
      <c r="K9" s="2">
        <v>12.89</v>
      </c>
      <c r="L9" s="2">
        <v>17.02</v>
      </c>
      <c r="M9" s="2"/>
    </row>
    <row r="10" spans="2:13" x14ac:dyDescent="0.3">
      <c r="B10" t="s">
        <v>9</v>
      </c>
      <c r="C10" t="str">
        <f>I17&amp;" ("&amp;ROUND(I18,1)&amp;")"</f>
        <v>566 (19)</v>
      </c>
      <c r="D10" t="str">
        <f t="shared" ref="D10:F10" si="6">J17&amp;" ("&amp;ROUND(J18,1)&amp;")"</f>
        <v>640 (18)</v>
      </c>
      <c r="E10" t="str">
        <f t="shared" si="6"/>
        <v>647 (17.1)</v>
      </c>
      <c r="F10" t="str">
        <f t="shared" si="6"/>
        <v>870 (18.5)</v>
      </c>
      <c r="H10" s="3" t="s">
        <v>20</v>
      </c>
      <c r="I10" s="2">
        <v>2984</v>
      </c>
      <c r="J10" s="2">
        <v>3566</v>
      </c>
      <c r="K10" s="2">
        <v>3779</v>
      </c>
      <c r="L10" s="2">
        <v>4700</v>
      </c>
      <c r="M10" s="2">
        <v>15029</v>
      </c>
    </row>
    <row r="11" spans="2:13" ht="17.25" thickBot="1" x14ac:dyDescent="0.35">
      <c r="B11" t="s">
        <v>10</v>
      </c>
      <c r="C11" t="str">
        <f>I19&amp;" ("&amp;ROUND(I20,1)&amp;")"</f>
        <v>621 (20.8)</v>
      </c>
      <c r="D11" t="str">
        <f t="shared" ref="D11:F11" si="7">J19&amp;" ("&amp;ROUND(J20,1)&amp;")"</f>
        <v>711 (19.9)</v>
      </c>
      <c r="E11" t="str">
        <f t="shared" si="7"/>
        <v>803 (21.3)</v>
      </c>
      <c r="F11" t="str">
        <f t="shared" si="7"/>
        <v>979 (20.8)</v>
      </c>
    </row>
    <row r="12" spans="2:13" x14ac:dyDescent="0.3">
      <c r="B12" t="s">
        <v>11</v>
      </c>
      <c r="C12" t="str">
        <f>I21&amp;" ("&amp;ROUND(I22,1)&amp;")"</f>
        <v>616 (20.6)</v>
      </c>
      <c r="D12" t="str">
        <f t="shared" ref="D12:F12" si="8">J21&amp;" ("&amp;ROUND(J22,1)&amp;")"</f>
        <v>627 (17.6)</v>
      </c>
      <c r="E12" t="str">
        <f t="shared" si="8"/>
        <v>776 (20.5)</v>
      </c>
      <c r="F12" t="str">
        <f t="shared" si="8"/>
        <v>870 (18.5)</v>
      </c>
      <c r="H12" s="28" t="s">
        <v>24</v>
      </c>
      <c r="I12" s="29"/>
      <c r="J12" s="29"/>
      <c r="K12" s="29"/>
      <c r="L12" s="29"/>
      <c r="M12" s="29"/>
    </row>
    <row r="13" spans="2:13" x14ac:dyDescent="0.3">
      <c r="B13" t="s">
        <v>35</v>
      </c>
      <c r="H13" s="27" t="s">
        <v>25</v>
      </c>
      <c r="I13" s="30" t="s">
        <v>19</v>
      </c>
      <c r="J13" s="30"/>
      <c r="K13" s="30"/>
      <c r="L13" s="30"/>
      <c r="M13" s="30"/>
    </row>
    <row r="14" spans="2:13" x14ac:dyDescent="0.3">
      <c r="B14" t="s">
        <v>12</v>
      </c>
      <c r="C14" t="str">
        <f>I32&amp;" ("&amp;ROUND(I33,1)&amp;")"</f>
        <v>442 (19.4)</v>
      </c>
      <c r="D14" t="str">
        <f>J32&amp;" ("&amp;ROUND(J33,1)&amp;")"</f>
        <v>461 (17.7)</v>
      </c>
      <c r="E14" t="str">
        <f>K32&amp;" ("&amp;ROUND(K33,1)&amp;")"</f>
        <v>481 (16.8)</v>
      </c>
      <c r="F14" t="str">
        <f>L32&amp;" ("&amp;ROUND(L33,1)&amp;")"</f>
        <v>643 (17.9)</v>
      </c>
      <c r="H14" s="27"/>
      <c r="I14" s="1">
        <v>2016</v>
      </c>
      <c r="J14" s="1">
        <v>2017</v>
      </c>
      <c r="K14" s="1">
        <v>2018</v>
      </c>
      <c r="L14" s="1">
        <v>2019</v>
      </c>
      <c r="M14" s="1" t="s">
        <v>20</v>
      </c>
    </row>
    <row r="15" spans="2:13" x14ac:dyDescent="0.3">
      <c r="B15" t="s">
        <v>14</v>
      </c>
      <c r="C15" t="str">
        <f>I36&amp;" ("&amp;ROUND(I37,1)&amp;")"</f>
        <v>397 (17.5)</v>
      </c>
      <c r="D15" t="str">
        <f>J36&amp;" ("&amp;ROUND(J37,1)&amp;")"</f>
        <v>453 (17.4)</v>
      </c>
      <c r="E15" t="str">
        <f>K36&amp;" ("&amp;ROUND(K37,1)&amp;")"</f>
        <v>547 (19.1)</v>
      </c>
      <c r="F15" t="str">
        <f>L36&amp;" ("&amp;ROUND(L37,1)&amp;")"</f>
        <v>673 (18.7)</v>
      </c>
      <c r="H15" s="27">
        <v>1</v>
      </c>
      <c r="I15" s="2">
        <v>472</v>
      </c>
      <c r="J15" s="2">
        <v>633</v>
      </c>
      <c r="K15" s="2">
        <v>642</v>
      </c>
      <c r="L15" s="2">
        <v>873</v>
      </c>
      <c r="M15" s="2">
        <v>2620</v>
      </c>
    </row>
    <row r="16" spans="2:13" ht="16.5" customHeight="1" x14ac:dyDescent="0.3">
      <c r="B16" t="s">
        <v>13</v>
      </c>
      <c r="C16" t="str">
        <f>I30&amp;" ("&amp;ROUND(I31,1)&amp;")"</f>
        <v>133 (5.9)</v>
      </c>
      <c r="D16" t="str">
        <f>J30&amp;" ("&amp;ROUND(J31,1)&amp;")"</f>
        <v>136 (5.2)</v>
      </c>
      <c r="E16" t="str">
        <f>K30&amp;" ("&amp;ROUND(K31,1)&amp;")"</f>
        <v>124 (4.3)</v>
      </c>
      <c r="F16" t="str">
        <f>L30&amp;" ("&amp;ROUND(L31,1)&amp;")"</f>
        <v>180 (5)</v>
      </c>
      <c r="H16" s="27"/>
      <c r="I16" s="2">
        <v>15.82</v>
      </c>
      <c r="J16" s="2">
        <v>17.75</v>
      </c>
      <c r="K16" s="2">
        <v>16.989999999999998</v>
      </c>
      <c r="L16" s="2">
        <v>18.57</v>
      </c>
      <c r="M16" s="2"/>
    </row>
    <row r="17" spans="2:13" ht="16.5" customHeight="1" x14ac:dyDescent="0.3">
      <c r="B17" t="s">
        <v>15</v>
      </c>
      <c r="C17" t="str">
        <f>I38&amp;" ("&amp;ROUND(I39,1)&amp;")"</f>
        <v>467 (20.5)</v>
      </c>
      <c r="D17" t="str">
        <f>J38&amp;" ("&amp;ROUND(J39,1)&amp;")"</f>
        <v>605 (23.2)</v>
      </c>
      <c r="E17" t="str">
        <f>K38&amp;" ("&amp;ROUND(K39,1)&amp;")"</f>
        <v>633 (22.1)</v>
      </c>
      <c r="F17" t="str">
        <f>L38&amp;" ("&amp;ROUND(L39,1)&amp;")"</f>
        <v>744 (20.7)</v>
      </c>
      <c r="H17" s="27">
        <v>2</v>
      </c>
      <c r="I17" s="2">
        <v>566</v>
      </c>
      <c r="J17" s="2">
        <v>640</v>
      </c>
      <c r="K17" s="2">
        <v>647</v>
      </c>
      <c r="L17" s="2">
        <v>870</v>
      </c>
      <c r="M17" s="2">
        <v>2723</v>
      </c>
    </row>
    <row r="18" spans="2:13" ht="16.5" customHeight="1" x14ac:dyDescent="0.3">
      <c r="B18" t="s">
        <v>16</v>
      </c>
      <c r="C18" t="str">
        <f>I34&amp;" ("&amp;ROUND(I35,1)&amp;")"</f>
        <v>836 (36.8)</v>
      </c>
      <c r="D18" t="str">
        <f>J34&amp;" ("&amp;ROUND(J35,1)&amp;")"</f>
        <v>955 (36.6)</v>
      </c>
      <c r="E18" t="str">
        <f>K34&amp;" ("&amp;ROUND(K35,1)&amp;")"</f>
        <v>1083 (37.8)</v>
      </c>
      <c r="F18" t="str">
        <f>L34&amp;" ("&amp;ROUND(L35,1)&amp;")"</f>
        <v>1352 (37.6)</v>
      </c>
      <c r="H18" s="27"/>
      <c r="I18" s="2">
        <v>18.97</v>
      </c>
      <c r="J18" s="2">
        <v>17.95</v>
      </c>
      <c r="K18" s="2">
        <v>17.12</v>
      </c>
      <c r="L18" s="2">
        <v>18.510000000000002</v>
      </c>
      <c r="M18" s="2"/>
    </row>
    <row r="19" spans="2:13" x14ac:dyDescent="0.3">
      <c r="H19" s="27">
        <v>3</v>
      </c>
      <c r="I19" s="2">
        <v>621</v>
      </c>
      <c r="J19" s="2">
        <v>711</v>
      </c>
      <c r="K19" s="2">
        <v>803</v>
      </c>
      <c r="L19" s="2">
        <v>979</v>
      </c>
      <c r="M19" s="2">
        <v>3114</v>
      </c>
    </row>
    <row r="20" spans="2:13" x14ac:dyDescent="0.3">
      <c r="H20" s="27"/>
      <c r="I20" s="2">
        <v>20.81</v>
      </c>
      <c r="J20" s="2">
        <v>19.940000000000001</v>
      </c>
      <c r="K20" s="2">
        <v>21.25</v>
      </c>
      <c r="L20" s="2">
        <v>20.83</v>
      </c>
      <c r="M20" s="2"/>
    </row>
    <row r="21" spans="2:13" x14ac:dyDescent="0.3">
      <c r="H21" s="27">
        <v>4</v>
      </c>
      <c r="I21" s="2">
        <v>616</v>
      </c>
      <c r="J21" s="2">
        <v>627</v>
      </c>
      <c r="K21" s="2">
        <v>776</v>
      </c>
      <c r="L21" s="2">
        <v>870</v>
      </c>
      <c r="M21" s="2">
        <v>2889</v>
      </c>
    </row>
    <row r="22" spans="2:13" x14ac:dyDescent="0.3">
      <c r="H22" s="27"/>
      <c r="I22" s="2">
        <v>20.64</v>
      </c>
      <c r="J22" s="2">
        <v>17.579999999999998</v>
      </c>
      <c r="K22" s="2">
        <v>20.53</v>
      </c>
      <c r="L22" s="2">
        <v>18.510000000000002</v>
      </c>
      <c r="M22" s="2"/>
    </row>
    <row r="23" spans="2:13" x14ac:dyDescent="0.3">
      <c r="H23" s="27">
        <v>5</v>
      </c>
      <c r="I23" s="2">
        <v>709</v>
      </c>
      <c r="J23" s="2">
        <v>955</v>
      </c>
      <c r="K23" s="2">
        <v>911</v>
      </c>
      <c r="L23" s="2">
        <v>1108</v>
      </c>
      <c r="M23" s="2">
        <v>3683</v>
      </c>
    </row>
    <row r="24" spans="2:13" x14ac:dyDescent="0.3">
      <c r="H24" s="27"/>
      <c r="I24" s="2">
        <v>23.76</v>
      </c>
      <c r="J24" s="2">
        <v>26.78</v>
      </c>
      <c r="K24" s="2">
        <v>24.11</v>
      </c>
      <c r="L24" s="2">
        <v>23.57</v>
      </c>
      <c r="M24" s="2"/>
    </row>
    <row r="25" spans="2:13" x14ac:dyDescent="0.3">
      <c r="H25" s="3" t="s">
        <v>20</v>
      </c>
      <c r="I25" s="2">
        <v>2984</v>
      </c>
      <c r="J25" s="2">
        <v>3566</v>
      </c>
      <c r="K25" s="2">
        <v>3779</v>
      </c>
      <c r="L25" s="2">
        <v>4700</v>
      </c>
      <c r="M25" s="2">
        <v>15029</v>
      </c>
    </row>
    <row r="26" spans="2:13" ht="17.25" thickBot="1" x14ac:dyDescent="0.35"/>
    <row r="27" spans="2:13" ht="16.5" customHeight="1" x14ac:dyDescent="0.3">
      <c r="H27" s="28" t="s">
        <v>26</v>
      </c>
      <c r="I27" s="29"/>
      <c r="J27" s="29"/>
      <c r="K27" s="29"/>
      <c r="L27" s="29"/>
      <c r="M27" s="29"/>
    </row>
    <row r="28" spans="2:13" ht="16.5" customHeight="1" x14ac:dyDescent="0.3">
      <c r="H28" s="27" t="s">
        <v>27</v>
      </c>
      <c r="I28" s="30" t="s">
        <v>19</v>
      </c>
      <c r="J28" s="30"/>
      <c r="K28" s="30"/>
      <c r="L28" s="30"/>
      <c r="M28" s="30"/>
    </row>
    <row r="29" spans="2:13" x14ac:dyDescent="0.3">
      <c r="H29" s="27"/>
      <c r="I29" s="1">
        <v>2016</v>
      </c>
      <c r="J29" s="1">
        <v>2017</v>
      </c>
      <c r="K29" s="1">
        <v>2018</v>
      </c>
      <c r="L29" s="1">
        <v>2019</v>
      </c>
      <c r="M29" s="1" t="s">
        <v>20</v>
      </c>
    </row>
    <row r="30" spans="2:13" x14ac:dyDescent="0.3">
      <c r="H30" s="27" t="s">
        <v>28</v>
      </c>
      <c r="I30" s="2">
        <v>133</v>
      </c>
      <c r="J30" s="2">
        <v>136</v>
      </c>
      <c r="K30" s="2">
        <v>124</v>
      </c>
      <c r="L30" s="2">
        <v>180</v>
      </c>
      <c r="M30" s="2">
        <v>573</v>
      </c>
    </row>
    <row r="31" spans="2:13" x14ac:dyDescent="0.3">
      <c r="H31" s="27"/>
      <c r="I31" s="2">
        <v>5.85</v>
      </c>
      <c r="J31" s="2">
        <v>5.21</v>
      </c>
      <c r="K31" s="2">
        <v>4.32</v>
      </c>
      <c r="L31" s="2">
        <v>5.01</v>
      </c>
      <c r="M31" s="2"/>
    </row>
    <row r="32" spans="2:13" x14ac:dyDescent="0.3">
      <c r="H32" s="27" t="s">
        <v>29</v>
      </c>
      <c r="I32" s="2">
        <v>442</v>
      </c>
      <c r="J32" s="2">
        <v>461</v>
      </c>
      <c r="K32" s="2">
        <v>481</v>
      </c>
      <c r="L32" s="2">
        <v>643</v>
      </c>
      <c r="M32" s="2">
        <v>2027</v>
      </c>
    </row>
    <row r="33" spans="8:13" x14ac:dyDescent="0.3">
      <c r="H33" s="27"/>
      <c r="I33" s="2">
        <v>19.43</v>
      </c>
      <c r="J33" s="2">
        <v>17.66</v>
      </c>
      <c r="K33" s="2">
        <v>16.77</v>
      </c>
      <c r="L33" s="2">
        <v>17.899999999999999</v>
      </c>
      <c r="M33" s="2"/>
    </row>
    <row r="34" spans="8:13" x14ac:dyDescent="0.3">
      <c r="H34" s="27" t="s">
        <v>30</v>
      </c>
      <c r="I34" s="2">
        <v>836</v>
      </c>
      <c r="J34" s="2">
        <v>955</v>
      </c>
      <c r="K34" s="2">
        <v>1083</v>
      </c>
      <c r="L34" s="2">
        <v>1352</v>
      </c>
      <c r="M34" s="2">
        <v>4226</v>
      </c>
    </row>
    <row r="35" spans="8:13" x14ac:dyDescent="0.3">
      <c r="H35" s="27"/>
      <c r="I35" s="2">
        <v>36.75</v>
      </c>
      <c r="J35" s="2">
        <v>36.590000000000003</v>
      </c>
      <c r="K35" s="2">
        <v>37.76</v>
      </c>
      <c r="L35" s="2">
        <v>37.64</v>
      </c>
      <c r="M35" s="2"/>
    </row>
    <row r="36" spans="8:13" x14ac:dyDescent="0.3">
      <c r="H36" s="27" t="s">
        <v>31</v>
      </c>
      <c r="I36" s="2">
        <v>397</v>
      </c>
      <c r="J36" s="2">
        <v>453</v>
      </c>
      <c r="K36" s="2">
        <v>547</v>
      </c>
      <c r="L36" s="2">
        <v>673</v>
      </c>
      <c r="M36" s="2">
        <v>2070</v>
      </c>
    </row>
    <row r="37" spans="8:13" ht="16.5" customHeight="1" x14ac:dyDescent="0.3">
      <c r="H37" s="27"/>
      <c r="I37" s="2">
        <v>17.45</v>
      </c>
      <c r="J37" s="2">
        <v>17.36</v>
      </c>
      <c r="K37" s="2">
        <v>19.07</v>
      </c>
      <c r="L37" s="2">
        <v>18.739999999999998</v>
      </c>
      <c r="M37" s="2"/>
    </row>
    <row r="38" spans="8:13" ht="16.5" customHeight="1" x14ac:dyDescent="0.3">
      <c r="H38" s="27" t="s">
        <v>32</v>
      </c>
      <c r="I38" s="2">
        <v>467</v>
      </c>
      <c r="J38" s="2">
        <v>605</v>
      </c>
      <c r="K38" s="2">
        <v>633</v>
      </c>
      <c r="L38" s="2">
        <v>744</v>
      </c>
      <c r="M38" s="2">
        <v>2449</v>
      </c>
    </row>
    <row r="39" spans="8:13" x14ac:dyDescent="0.3">
      <c r="H39" s="27"/>
      <c r="I39" s="2">
        <v>20.53</v>
      </c>
      <c r="J39" s="2">
        <v>23.18</v>
      </c>
      <c r="K39" s="2">
        <v>22.07</v>
      </c>
      <c r="L39" s="2">
        <v>20.71</v>
      </c>
      <c r="M39" s="2"/>
    </row>
    <row r="40" spans="8:13" x14ac:dyDescent="0.3">
      <c r="H40" s="3" t="s">
        <v>20</v>
      </c>
      <c r="I40" s="2">
        <v>2275</v>
      </c>
      <c r="J40" s="2">
        <v>2610</v>
      </c>
      <c r="K40" s="2">
        <v>2868</v>
      </c>
      <c r="L40" s="2">
        <v>3592</v>
      </c>
      <c r="M40" s="2">
        <v>11345</v>
      </c>
    </row>
  </sheetData>
  <mergeCells count="22">
    <mergeCell ref="H38:H39"/>
    <mergeCell ref="H27:M27"/>
    <mergeCell ref="H28:H29"/>
    <mergeCell ref="I28:M28"/>
    <mergeCell ref="H30:H31"/>
    <mergeCell ref="H32:H33"/>
    <mergeCell ref="H34:H35"/>
    <mergeCell ref="H36:H37"/>
    <mergeCell ref="H15:H16"/>
    <mergeCell ref="H17:H18"/>
    <mergeCell ref="H19:H20"/>
    <mergeCell ref="H21:H22"/>
    <mergeCell ref="H23:H24"/>
    <mergeCell ref="H8:H9"/>
    <mergeCell ref="H12:M12"/>
    <mergeCell ref="H13:H14"/>
    <mergeCell ref="I13:M13"/>
    <mergeCell ref="H1:M1"/>
    <mergeCell ref="H2:H3"/>
    <mergeCell ref="I2:M2"/>
    <mergeCell ref="H4:H5"/>
    <mergeCell ref="H6:H7"/>
  </mergeCells>
  <phoneticPr fontId="1" type="noConversion"/>
  <pageMargins left="0.7" right="0.7" top="0.75" bottom="0.75" header="0.3" footer="0.3"/>
  <ignoredErrors>
    <ignoredError sqref="C16:F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39"/>
  <sheetViews>
    <sheetView zoomScale="55" zoomScaleNormal="55" workbookViewId="0">
      <selection activeCell="X26" sqref="X26"/>
    </sheetView>
  </sheetViews>
  <sheetFormatPr defaultRowHeight="16.5" x14ac:dyDescent="0.3"/>
  <cols>
    <col min="24" max="24" width="25.125" bestFit="1" customWidth="1"/>
  </cols>
  <sheetData>
    <row r="1" spans="1:29" ht="16.5" customHeight="1" x14ac:dyDescent="0.3">
      <c r="A1" s="4" t="s">
        <v>36</v>
      </c>
      <c r="F1" s="4" t="s">
        <v>49</v>
      </c>
      <c r="K1" s="4" t="s">
        <v>50</v>
      </c>
      <c r="P1" s="4" t="s">
        <v>51</v>
      </c>
      <c r="Y1">
        <v>2016</v>
      </c>
      <c r="Z1">
        <v>2017</v>
      </c>
      <c r="AA1">
        <v>2018</v>
      </c>
      <c r="AB1">
        <v>2019</v>
      </c>
      <c r="AC1" t="s">
        <v>123</v>
      </c>
    </row>
    <row r="2" spans="1:29" ht="17.25" thickBot="1" x14ac:dyDescent="0.35">
      <c r="A2" s="6"/>
      <c r="F2" s="6"/>
      <c r="K2" s="6"/>
      <c r="P2" s="6"/>
      <c r="X2" t="s">
        <v>55</v>
      </c>
      <c r="Y2" s="15">
        <f>B5</f>
        <v>92.030013400000001</v>
      </c>
      <c r="Z2" s="15">
        <f>G5</f>
        <v>87.022897999999998</v>
      </c>
      <c r="AA2" s="15">
        <f>L5</f>
        <v>79.202183700000006</v>
      </c>
      <c r="AB2" s="15">
        <f>Q5</f>
        <v>80.1664174</v>
      </c>
      <c r="AC2" t="s">
        <v>82</v>
      </c>
    </row>
    <row r="3" spans="1:29" ht="30" customHeight="1" x14ac:dyDescent="0.3">
      <c r="A3" s="31" t="s">
        <v>37</v>
      </c>
      <c r="B3" s="32"/>
      <c r="C3" s="32"/>
      <c r="D3" s="32"/>
      <c r="E3" s="16"/>
      <c r="F3" s="31" t="s">
        <v>37</v>
      </c>
      <c r="G3" s="32"/>
      <c r="H3" s="32"/>
      <c r="I3" s="32"/>
      <c r="J3" s="16"/>
      <c r="K3" s="31" t="s">
        <v>37</v>
      </c>
      <c r="L3" s="32"/>
      <c r="M3" s="32"/>
      <c r="N3" s="32"/>
      <c r="O3" s="16"/>
      <c r="P3" s="31" t="s">
        <v>37</v>
      </c>
      <c r="Q3" s="32"/>
      <c r="R3" s="32"/>
      <c r="S3" s="32"/>
      <c r="T3" s="16"/>
      <c r="U3" s="31" t="s">
        <v>65</v>
      </c>
      <c r="V3" s="32"/>
      <c r="X3" t="s">
        <v>57</v>
      </c>
      <c r="AC3" t="s">
        <v>82</v>
      </c>
    </row>
    <row r="4" spans="1:29" x14ac:dyDescent="0.3">
      <c r="A4" s="11" t="s">
        <v>0</v>
      </c>
      <c r="B4" s="8">
        <v>2982</v>
      </c>
      <c r="C4" s="7" t="s">
        <v>38</v>
      </c>
      <c r="D4" s="8">
        <v>2982</v>
      </c>
      <c r="E4" s="8"/>
      <c r="F4" s="11" t="s">
        <v>0</v>
      </c>
      <c r="G4" s="8">
        <v>2795</v>
      </c>
      <c r="H4" s="7" t="s">
        <v>38</v>
      </c>
      <c r="I4" s="8">
        <v>2795</v>
      </c>
      <c r="J4" s="8"/>
      <c r="K4" s="11" t="s">
        <v>0</v>
      </c>
      <c r="L4" s="8">
        <v>3320</v>
      </c>
      <c r="M4" s="7" t="s">
        <v>38</v>
      </c>
      <c r="N4" s="8">
        <v>3320</v>
      </c>
      <c r="O4" s="8"/>
      <c r="P4" s="11" t="s">
        <v>0</v>
      </c>
      <c r="Q4" s="8">
        <v>4681</v>
      </c>
      <c r="R4" s="7" t="s">
        <v>38</v>
      </c>
      <c r="S4" s="8">
        <v>4681</v>
      </c>
      <c r="T4" s="8"/>
      <c r="U4" s="11" t="s">
        <v>66</v>
      </c>
      <c r="V4" s="8">
        <v>38876656</v>
      </c>
      <c r="X4" t="s">
        <v>4</v>
      </c>
      <c r="Y4" s="15">
        <f>B15</f>
        <v>94.107062999999997</v>
      </c>
      <c r="Z4" s="15">
        <f>G15</f>
        <v>89.343539899999996</v>
      </c>
      <c r="AA4" s="15">
        <f>L15</f>
        <v>80.054280399999996</v>
      </c>
      <c r="AB4" s="15">
        <f>Q15</f>
        <v>81.169853399999994</v>
      </c>
      <c r="AC4" t="s">
        <v>82</v>
      </c>
    </row>
    <row r="5" spans="1:29" x14ac:dyDescent="0.3">
      <c r="A5" s="11" t="s">
        <v>39</v>
      </c>
      <c r="B5" s="8">
        <v>92.030013400000001</v>
      </c>
      <c r="C5" s="7" t="s">
        <v>40</v>
      </c>
      <c r="D5" s="8">
        <v>274433.5</v>
      </c>
      <c r="E5" s="8"/>
      <c r="F5" s="11" t="s">
        <v>39</v>
      </c>
      <c r="G5" s="8">
        <v>87.022897999999998</v>
      </c>
      <c r="H5" s="7" t="s">
        <v>40</v>
      </c>
      <c r="I5" s="8">
        <v>243229</v>
      </c>
      <c r="J5" s="8"/>
      <c r="K5" s="11" t="s">
        <v>39</v>
      </c>
      <c r="L5" s="8">
        <v>79.202183700000006</v>
      </c>
      <c r="M5" s="7" t="s">
        <v>40</v>
      </c>
      <c r="N5" s="8">
        <v>262951.25</v>
      </c>
      <c r="O5" s="8"/>
      <c r="P5" s="11" t="s">
        <v>39</v>
      </c>
      <c r="Q5" s="8">
        <v>80.1664174</v>
      </c>
      <c r="R5" s="7" t="s">
        <v>40</v>
      </c>
      <c r="S5" s="8">
        <v>375259</v>
      </c>
      <c r="T5" s="8"/>
      <c r="U5" s="11" t="s">
        <v>67</v>
      </c>
      <c r="V5" s="9">
        <v>-21.671900000000001</v>
      </c>
      <c r="X5" t="s">
        <v>5</v>
      </c>
      <c r="Y5" s="15">
        <f>B25</f>
        <v>88.460755800000001</v>
      </c>
      <c r="Z5" s="15">
        <f>G25</f>
        <v>82.658719300000001</v>
      </c>
      <c r="AA5" s="15">
        <f>L25</f>
        <v>80.101265799999993</v>
      </c>
      <c r="AB5" s="15">
        <f>Q25</f>
        <v>81.020080300000004</v>
      </c>
      <c r="AC5" t="s">
        <v>82</v>
      </c>
    </row>
    <row r="6" spans="1:29" ht="30" x14ac:dyDescent="0.3">
      <c r="A6" s="11" t="s">
        <v>41</v>
      </c>
      <c r="B6" s="8">
        <v>27.259100499999999</v>
      </c>
      <c r="C6" s="7" t="s">
        <v>42</v>
      </c>
      <c r="D6" s="8">
        <v>743.05855899999995</v>
      </c>
      <c r="E6" s="8"/>
      <c r="F6" s="11" t="s">
        <v>41</v>
      </c>
      <c r="G6" s="8">
        <v>24.073481999999998</v>
      </c>
      <c r="H6" s="7" t="s">
        <v>42</v>
      </c>
      <c r="I6" s="8">
        <v>579.53253700000005</v>
      </c>
      <c r="J6" s="8"/>
      <c r="K6" s="11" t="s">
        <v>41</v>
      </c>
      <c r="L6" s="8">
        <v>19.472831299999999</v>
      </c>
      <c r="M6" s="7" t="s">
        <v>42</v>
      </c>
      <c r="N6" s="8">
        <v>379.19115699999998</v>
      </c>
      <c r="O6" s="8"/>
      <c r="P6" s="11" t="s">
        <v>41</v>
      </c>
      <c r="Q6" s="8">
        <v>19.354538300000002</v>
      </c>
      <c r="R6" s="7" t="s">
        <v>42</v>
      </c>
      <c r="S6" s="8">
        <v>374.59815400000002</v>
      </c>
      <c r="T6" s="8"/>
      <c r="U6" s="11" t="s">
        <v>68</v>
      </c>
      <c r="V6" s="8" t="s">
        <v>53</v>
      </c>
      <c r="X6" t="s">
        <v>6</v>
      </c>
      <c r="Y6" s="15">
        <f>B35</f>
        <v>83.504987499999999</v>
      </c>
      <c r="Z6" s="15">
        <f>G35</f>
        <v>77.687861299999994</v>
      </c>
      <c r="AA6" s="15">
        <f>L35</f>
        <v>73.392523400000002</v>
      </c>
      <c r="AB6" s="15">
        <f>Q35</f>
        <v>75.409547700000005</v>
      </c>
      <c r="AC6" t="s">
        <v>82</v>
      </c>
    </row>
    <row r="7" spans="1:29" ht="30" x14ac:dyDescent="0.3">
      <c r="A7" s="11" t="s">
        <v>43</v>
      </c>
      <c r="B7" s="8">
        <v>0.12236546</v>
      </c>
      <c r="C7" s="7" t="s">
        <v>44</v>
      </c>
      <c r="D7" s="9">
        <v>-0.4590766</v>
      </c>
      <c r="E7" s="9"/>
      <c r="F7" s="11" t="s">
        <v>43</v>
      </c>
      <c r="G7" s="8">
        <v>0.12308697</v>
      </c>
      <c r="H7" s="7" t="s">
        <v>44</v>
      </c>
      <c r="I7" s="8">
        <v>0.37670954000000001</v>
      </c>
      <c r="J7" s="9"/>
      <c r="K7" s="11" t="s">
        <v>43</v>
      </c>
      <c r="L7" s="9">
        <v>-8.0356800000000006E-2</v>
      </c>
      <c r="M7" s="7" t="s">
        <v>44</v>
      </c>
      <c r="N7" s="8">
        <v>1.6810637399999999</v>
      </c>
      <c r="O7" s="9"/>
      <c r="P7" s="11" t="s">
        <v>43</v>
      </c>
      <c r="Q7" s="8">
        <v>0.26365864</v>
      </c>
      <c r="R7" s="7" t="s">
        <v>44</v>
      </c>
      <c r="S7" s="8">
        <v>2.5884570500000001</v>
      </c>
      <c r="T7" s="8"/>
      <c r="U7" s="11" t="s">
        <v>69</v>
      </c>
      <c r="V7" s="8" t="s">
        <v>53</v>
      </c>
      <c r="X7" t="s">
        <v>58</v>
      </c>
    </row>
    <row r="8" spans="1:29" ht="30" customHeight="1" x14ac:dyDescent="0.3">
      <c r="A8" s="11" t="s">
        <v>45</v>
      </c>
      <c r="B8" s="8">
        <v>27471176.300000001</v>
      </c>
      <c r="C8" s="7" t="s">
        <v>46</v>
      </c>
      <c r="D8" s="8">
        <v>2215057.56</v>
      </c>
      <c r="E8" s="8"/>
      <c r="F8" s="11" t="s">
        <v>45</v>
      </c>
      <c r="G8" s="8">
        <v>22785706.399999999</v>
      </c>
      <c r="H8" s="7" t="s">
        <v>46</v>
      </c>
      <c r="I8" s="8">
        <v>1619213.91</v>
      </c>
      <c r="J8" s="8"/>
      <c r="K8" s="11" t="s">
        <v>45</v>
      </c>
      <c r="L8" s="8">
        <v>22084848.699999999</v>
      </c>
      <c r="M8" s="7" t="s">
        <v>46</v>
      </c>
      <c r="N8" s="8">
        <v>1258535.45</v>
      </c>
      <c r="O8" s="8"/>
      <c r="P8" s="11" t="s">
        <v>45</v>
      </c>
      <c r="Q8" s="8">
        <v>31836289</v>
      </c>
      <c r="R8" s="7" t="s">
        <v>46</v>
      </c>
      <c r="S8" s="8">
        <v>1753119.36</v>
      </c>
      <c r="T8" s="8"/>
      <c r="U8" s="8"/>
      <c r="V8" s="8"/>
      <c r="X8" t="s">
        <v>59</v>
      </c>
      <c r="Y8" s="15">
        <f>B135</f>
        <v>114.119182</v>
      </c>
      <c r="Z8" s="15">
        <f>G135</f>
        <v>102.29067499999999</v>
      </c>
      <c r="AA8" s="15">
        <f>L135</f>
        <v>88.244159199999999</v>
      </c>
      <c r="AB8" s="15">
        <f>Q135</f>
        <v>88.374773099999999</v>
      </c>
      <c r="AC8" t="s">
        <v>82</v>
      </c>
    </row>
    <row r="9" spans="1:29" ht="30" customHeight="1" x14ac:dyDescent="0.3">
      <c r="A9" s="11" t="s">
        <v>47</v>
      </c>
      <c r="B9" s="8">
        <v>29.6197941</v>
      </c>
      <c r="C9" s="7" t="s">
        <v>48</v>
      </c>
      <c r="D9" s="8">
        <v>0.49918059999999997</v>
      </c>
      <c r="E9" s="8"/>
      <c r="F9" s="11" t="s">
        <v>47</v>
      </c>
      <c r="G9" s="8">
        <v>27.663388099999999</v>
      </c>
      <c r="H9" s="7" t="s">
        <v>48</v>
      </c>
      <c r="I9" s="8">
        <v>0.45535279000000001</v>
      </c>
      <c r="J9" s="8"/>
      <c r="K9" s="11" t="s">
        <v>47</v>
      </c>
      <c r="L9" s="8">
        <v>24.5862303</v>
      </c>
      <c r="M9" s="7" t="s">
        <v>48</v>
      </c>
      <c r="N9" s="8">
        <v>0.33795592000000002</v>
      </c>
      <c r="O9" s="8"/>
      <c r="P9" s="11" t="s">
        <v>47</v>
      </c>
      <c r="Q9" s="8">
        <v>24.142950299999999</v>
      </c>
      <c r="R9" s="7" t="s">
        <v>48</v>
      </c>
      <c r="S9" s="8">
        <v>0.28288732999999999</v>
      </c>
      <c r="T9" s="8"/>
      <c r="U9" s="8"/>
      <c r="V9" s="8"/>
      <c r="X9" t="s">
        <v>61</v>
      </c>
      <c r="Y9" s="15">
        <f>B95</f>
        <v>102.442797</v>
      </c>
      <c r="Z9" s="15">
        <f>G95</f>
        <v>92.752100799999994</v>
      </c>
      <c r="AA9" s="15">
        <f>L95</f>
        <v>87.12</v>
      </c>
      <c r="AB9" s="15">
        <f>Q95</f>
        <v>86.342165899999998</v>
      </c>
      <c r="AC9" t="s">
        <v>82</v>
      </c>
    </row>
    <row r="10" spans="1:29" x14ac:dyDescent="0.3">
      <c r="X10" t="s">
        <v>62</v>
      </c>
      <c r="Y10" s="15">
        <f>B105</f>
        <v>92.128091900000001</v>
      </c>
      <c r="Z10" s="15">
        <f>G105</f>
        <v>85.508691200000001</v>
      </c>
      <c r="AA10" s="15">
        <f>L105</f>
        <v>81.402753099999998</v>
      </c>
      <c r="AB10" s="15">
        <f>Q105</f>
        <v>81.354503500000007</v>
      </c>
      <c r="AC10" t="s">
        <v>82</v>
      </c>
    </row>
    <row r="11" spans="1:29" x14ac:dyDescent="0.3">
      <c r="A11" s="4" t="s">
        <v>70</v>
      </c>
      <c r="F11" s="4" t="s">
        <v>71</v>
      </c>
      <c r="K11" s="4" t="s">
        <v>72</v>
      </c>
      <c r="P11" s="4" t="s">
        <v>73</v>
      </c>
      <c r="X11" t="s">
        <v>60</v>
      </c>
      <c r="Y11" s="15">
        <f>B115</f>
        <v>80.660743100000005</v>
      </c>
      <c r="Z11" s="15">
        <f>G115</f>
        <v>78.832173900000001</v>
      </c>
      <c r="AA11" s="15">
        <f>L115</f>
        <v>72.379271700000004</v>
      </c>
      <c r="AB11" s="15">
        <f>Q115</f>
        <v>74.5772774</v>
      </c>
      <c r="AC11" t="s">
        <v>82</v>
      </c>
    </row>
    <row r="12" spans="1:29" ht="17.25" thickBot="1" x14ac:dyDescent="0.35">
      <c r="A12" s="6"/>
      <c r="F12" s="6"/>
      <c r="K12" s="6"/>
      <c r="P12" s="6"/>
      <c r="X12" t="s">
        <v>63</v>
      </c>
      <c r="Y12" s="15">
        <f>B125</f>
        <v>69.961850600000005</v>
      </c>
      <c r="Z12" s="15">
        <f>G125</f>
        <v>69.348697400000006</v>
      </c>
      <c r="AA12" s="15">
        <f>L125</f>
        <v>67.643686500000001</v>
      </c>
      <c r="AB12" s="15">
        <f>Q125</f>
        <v>68.675115199999993</v>
      </c>
      <c r="AC12" s="14">
        <f>V127</f>
        <v>0.55649999999999999</v>
      </c>
    </row>
    <row r="13" spans="1:29" ht="30" customHeight="1" x14ac:dyDescent="0.3">
      <c r="A13" s="31" t="s">
        <v>37</v>
      </c>
      <c r="B13" s="32"/>
      <c r="C13" s="32"/>
      <c r="D13" s="32"/>
      <c r="E13" s="16"/>
      <c r="F13" s="31" t="s">
        <v>37</v>
      </c>
      <c r="G13" s="32"/>
      <c r="H13" s="32"/>
      <c r="I13" s="32"/>
      <c r="J13" s="16"/>
      <c r="K13" s="31" t="s">
        <v>37</v>
      </c>
      <c r="L13" s="32"/>
      <c r="M13" s="32"/>
      <c r="N13" s="32"/>
      <c r="O13" s="16"/>
      <c r="P13" s="31" t="s">
        <v>37</v>
      </c>
      <c r="Q13" s="32"/>
      <c r="R13" s="32"/>
      <c r="S13" s="32"/>
      <c r="T13" s="16"/>
      <c r="U13" s="31" t="s">
        <v>65</v>
      </c>
      <c r="V13" s="32"/>
      <c r="X13" t="s">
        <v>64</v>
      </c>
    </row>
    <row r="14" spans="1:29" x14ac:dyDescent="0.3">
      <c r="A14" s="11" t="s">
        <v>0</v>
      </c>
      <c r="B14" s="8">
        <v>2237</v>
      </c>
      <c r="C14" s="7" t="s">
        <v>38</v>
      </c>
      <c r="D14" s="8">
        <v>2237</v>
      </c>
      <c r="E14" s="8"/>
      <c r="F14" s="11" t="s">
        <v>0</v>
      </c>
      <c r="G14" s="8">
        <v>2082</v>
      </c>
      <c r="H14" s="7" t="s">
        <v>38</v>
      </c>
      <c r="I14" s="8">
        <v>2082</v>
      </c>
      <c r="J14" s="8"/>
      <c r="K14" s="11" t="s">
        <v>0</v>
      </c>
      <c r="L14" s="8">
        <v>2418</v>
      </c>
      <c r="M14" s="7" t="s">
        <v>38</v>
      </c>
      <c r="N14" s="8">
        <v>2418</v>
      </c>
      <c r="O14" s="8"/>
      <c r="P14" s="11" t="s">
        <v>0</v>
      </c>
      <c r="Q14" s="8">
        <v>3138</v>
      </c>
      <c r="R14" s="7" t="s">
        <v>38</v>
      </c>
      <c r="S14" s="8">
        <v>3138</v>
      </c>
      <c r="T14" s="8"/>
      <c r="U14" s="11" t="s">
        <v>66</v>
      </c>
      <c r="V14" s="8">
        <v>19603295.5</v>
      </c>
      <c r="X14" t="s">
        <v>12</v>
      </c>
      <c r="Y14" s="15">
        <f>B55</f>
        <v>88.113378699999998</v>
      </c>
      <c r="Z14" s="15">
        <f>G55</f>
        <v>86.034285699999998</v>
      </c>
      <c r="AA14" s="15">
        <f>L55</f>
        <v>81.329877999999994</v>
      </c>
      <c r="AB14" s="15">
        <f>Q55</f>
        <v>82.006220799999994</v>
      </c>
      <c r="AC14" t="s">
        <v>82</v>
      </c>
    </row>
    <row r="15" spans="1:29" x14ac:dyDescent="0.3">
      <c r="A15" s="11" t="s">
        <v>39</v>
      </c>
      <c r="B15" s="8">
        <v>94.107062999999997</v>
      </c>
      <c r="C15" s="7" t="s">
        <v>40</v>
      </c>
      <c r="D15" s="8">
        <v>210517.5</v>
      </c>
      <c r="E15" s="8"/>
      <c r="F15" s="11" t="s">
        <v>39</v>
      </c>
      <c r="G15" s="8">
        <v>89.343539899999996</v>
      </c>
      <c r="H15" s="7" t="s">
        <v>40</v>
      </c>
      <c r="I15" s="8">
        <v>186013.25</v>
      </c>
      <c r="J15" s="8"/>
      <c r="K15" s="11" t="s">
        <v>39</v>
      </c>
      <c r="L15" s="8">
        <v>80.054280399999996</v>
      </c>
      <c r="M15" s="7" t="s">
        <v>40</v>
      </c>
      <c r="N15" s="8">
        <v>193571.25</v>
      </c>
      <c r="O15" s="8"/>
      <c r="P15" s="11" t="s">
        <v>39</v>
      </c>
      <c r="Q15" s="8">
        <v>81.169853399999994</v>
      </c>
      <c r="R15" s="7" t="s">
        <v>40</v>
      </c>
      <c r="S15" s="8">
        <v>254711</v>
      </c>
      <c r="T15" s="8"/>
      <c r="U15" s="11" t="s">
        <v>67</v>
      </c>
      <c r="V15" s="9">
        <v>-20.9115</v>
      </c>
      <c r="X15" t="s">
        <v>14</v>
      </c>
      <c r="Y15" s="15">
        <f>B75</f>
        <v>82.510075599999993</v>
      </c>
      <c r="Z15" s="15">
        <f>G75</f>
        <v>78.457142899999994</v>
      </c>
      <c r="AA15" s="15">
        <f>L75</f>
        <v>76.282744300000005</v>
      </c>
      <c r="AB15" s="15">
        <f>Q75</f>
        <v>75.865269499999997</v>
      </c>
      <c r="AC15" t="s">
        <v>82</v>
      </c>
    </row>
    <row r="16" spans="1:29" ht="30" x14ac:dyDescent="0.3">
      <c r="A16" s="11" t="s">
        <v>41</v>
      </c>
      <c r="B16" s="8">
        <v>27.3934152</v>
      </c>
      <c r="C16" s="7" t="s">
        <v>42</v>
      </c>
      <c r="D16" s="8">
        <v>750.39919899999995</v>
      </c>
      <c r="E16" s="8"/>
      <c r="F16" s="11" t="s">
        <v>41</v>
      </c>
      <c r="G16" s="8">
        <v>24.331520099999999</v>
      </c>
      <c r="H16" s="7" t="s">
        <v>42</v>
      </c>
      <c r="I16" s="8">
        <v>592.02287200000001</v>
      </c>
      <c r="J16" s="8"/>
      <c r="K16" s="11" t="s">
        <v>41</v>
      </c>
      <c r="L16" s="8">
        <v>19.398202300000001</v>
      </c>
      <c r="M16" s="7" t="s">
        <v>42</v>
      </c>
      <c r="N16" s="8">
        <v>376.290254</v>
      </c>
      <c r="O16" s="8"/>
      <c r="P16" s="11" t="s">
        <v>41</v>
      </c>
      <c r="Q16" s="8">
        <v>19.147020000000001</v>
      </c>
      <c r="R16" s="7" t="s">
        <v>42</v>
      </c>
      <c r="S16" s="8">
        <v>366.60837400000003</v>
      </c>
      <c r="T16" s="8"/>
      <c r="U16" s="11" t="s">
        <v>68</v>
      </c>
      <c r="V16" s="8" t="s">
        <v>53</v>
      </c>
      <c r="X16" t="s">
        <v>13</v>
      </c>
      <c r="Y16" s="15">
        <f>B45</f>
        <v>106.454545</v>
      </c>
      <c r="Z16" s="15">
        <f>G45</f>
        <v>96.843478300000001</v>
      </c>
      <c r="AA16" s="15">
        <f>L45</f>
        <v>89.620370399999999</v>
      </c>
      <c r="AB16" s="15">
        <f>Q45</f>
        <v>86.477528100000001</v>
      </c>
      <c r="AC16" t="s">
        <v>82</v>
      </c>
    </row>
    <row r="17" spans="1:29" ht="30" x14ac:dyDescent="0.3">
      <c r="A17" s="11" t="s">
        <v>43</v>
      </c>
      <c r="B17" s="8">
        <v>4.1349030000000002E-2</v>
      </c>
      <c r="C17" s="7" t="s">
        <v>44</v>
      </c>
      <c r="D17" s="9">
        <v>-0.4817052</v>
      </c>
      <c r="E17" s="8"/>
      <c r="F17" s="11" t="s">
        <v>43</v>
      </c>
      <c r="G17" s="8">
        <v>6.992922E-2</v>
      </c>
      <c r="H17" s="7" t="s">
        <v>44</v>
      </c>
      <c r="I17" s="8">
        <v>0.36243017999999999</v>
      </c>
      <c r="J17" s="8"/>
      <c r="K17" s="11" t="s">
        <v>43</v>
      </c>
      <c r="L17" s="9">
        <v>-0.14185220000000001</v>
      </c>
      <c r="M17" s="7" t="s">
        <v>44</v>
      </c>
      <c r="N17" s="8">
        <v>1.49393156</v>
      </c>
      <c r="O17" s="8"/>
      <c r="P17" s="11" t="s">
        <v>43</v>
      </c>
      <c r="Q17" s="8">
        <v>9.4883270000000006E-2</v>
      </c>
      <c r="R17" s="7" t="s">
        <v>44</v>
      </c>
      <c r="S17" s="8">
        <v>2.41483611</v>
      </c>
      <c r="T17" s="8"/>
      <c r="U17" s="11" t="s">
        <v>69</v>
      </c>
      <c r="V17" s="8" t="s">
        <v>53</v>
      </c>
      <c r="X17" t="s">
        <v>15</v>
      </c>
      <c r="Y17" s="15">
        <f>B85</f>
        <v>98.411134899999993</v>
      </c>
      <c r="Z17" s="15">
        <f>G85</f>
        <v>93.346827099999999</v>
      </c>
      <c r="AA17" s="15">
        <f>L85</f>
        <v>85.028798600000002</v>
      </c>
      <c r="AB17" s="15">
        <f>Q85</f>
        <v>86.759459500000006</v>
      </c>
      <c r="AC17" t="s">
        <v>82</v>
      </c>
    </row>
    <row r="18" spans="1:29" ht="30" x14ac:dyDescent="0.3">
      <c r="A18" s="11" t="s">
        <v>45</v>
      </c>
      <c r="B18" s="8">
        <v>21489076.300000001</v>
      </c>
      <c r="C18" s="7" t="s">
        <v>46</v>
      </c>
      <c r="D18" s="8">
        <v>1677892.61</v>
      </c>
      <c r="E18" s="8"/>
      <c r="F18" s="11" t="s">
        <v>45</v>
      </c>
      <c r="G18" s="8">
        <v>17851081.800000001</v>
      </c>
      <c r="H18" s="7" t="s">
        <v>46</v>
      </c>
      <c r="I18" s="8">
        <v>1231999.6000000001</v>
      </c>
      <c r="J18" s="8"/>
      <c r="K18" s="11" t="s">
        <v>45</v>
      </c>
      <c r="L18" s="8">
        <v>16405700.699999999</v>
      </c>
      <c r="M18" s="7" t="s">
        <v>46</v>
      </c>
      <c r="N18" s="8">
        <v>909493.54299999995</v>
      </c>
      <c r="O18" s="8"/>
      <c r="P18" s="11" t="s">
        <v>45</v>
      </c>
      <c r="Q18" s="8">
        <v>21824905</v>
      </c>
      <c r="R18" s="7" t="s">
        <v>46</v>
      </c>
      <c r="S18" s="8">
        <v>1150050.47</v>
      </c>
      <c r="T18" s="8"/>
      <c r="U18" s="8"/>
      <c r="V18" s="8"/>
      <c r="X18" t="s">
        <v>16</v>
      </c>
      <c r="Y18" s="15">
        <f>B65</f>
        <v>74.041267899999994</v>
      </c>
      <c r="Z18" s="15">
        <f>G65</f>
        <v>71.055809400000001</v>
      </c>
      <c r="AA18" s="15">
        <f>L65</f>
        <v>67.998463099999995</v>
      </c>
      <c r="AB18" s="15">
        <f>Q65</f>
        <v>70.271851900000001</v>
      </c>
      <c r="AC18" t="s">
        <v>82</v>
      </c>
    </row>
    <row r="19" spans="1:29" ht="30" x14ac:dyDescent="0.3">
      <c r="A19" s="11" t="s">
        <v>47</v>
      </c>
      <c r="B19" s="8">
        <v>29.108777100000001</v>
      </c>
      <c r="C19" s="7" t="s">
        <v>48</v>
      </c>
      <c r="D19" s="8">
        <v>0.57917951000000001</v>
      </c>
      <c r="E19" s="8"/>
      <c r="F19" s="11" t="s">
        <v>47</v>
      </c>
      <c r="G19" s="8">
        <v>27.2336648</v>
      </c>
      <c r="H19" s="7" t="s">
        <v>48</v>
      </c>
      <c r="I19" s="8">
        <v>0.53324755999999995</v>
      </c>
      <c r="J19" s="8"/>
      <c r="K19" s="11" t="s">
        <v>47</v>
      </c>
      <c r="L19" s="8">
        <v>24.2313118</v>
      </c>
      <c r="M19" s="7" t="s">
        <v>48</v>
      </c>
      <c r="N19" s="8">
        <v>0.39448758</v>
      </c>
      <c r="O19" s="8"/>
      <c r="P19" s="11" t="s">
        <v>47</v>
      </c>
      <c r="Q19" s="8">
        <v>23.588831500000001</v>
      </c>
      <c r="R19" s="7" t="s">
        <v>48</v>
      </c>
      <c r="S19" s="8">
        <v>0.3418021</v>
      </c>
      <c r="T19" s="8"/>
      <c r="U19" s="8"/>
      <c r="V19" s="8"/>
    </row>
    <row r="21" spans="1:29" x14ac:dyDescent="0.3">
      <c r="A21" s="4" t="s">
        <v>74</v>
      </c>
      <c r="F21" s="4" t="s">
        <v>75</v>
      </c>
      <c r="K21" s="4" t="s">
        <v>76</v>
      </c>
      <c r="P21" s="4" t="s">
        <v>77</v>
      </c>
    </row>
    <row r="22" spans="1:29" ht="17.25" thickBot="1" x14ac:dyDescent="0.35">
      <c r="A22" s="6"/>
      <c r="F22" s="6"/>
      <c r="K22" s="6"/>
      <c r="P22" s="6"/>
    </row>
    <row r="23" spans="1:29" ht="30" customHeight="1" x14ac:dyDescent="0.3">
      <c r="A23" s="31" t="s">
        <v>37</v>
      </c>
      <c r="B23" s="32"/>
      <c r="C23" s="32"/>
      <c r="D23" s="32"/>
      <c r="E23" s="16"/>
      <c r="F23" s="31" t="s">
        <v>37</v>
      </c>
      <c r="G23" s="32"/>
      <c r="H23" s="32"/>
      <c r="I23" s="32"/>
      <c r="J23" s="16"/>
      <c r="K23" s="31" t="s">
        <v>37</v>
      </c>
      <c r="L23" s="32"/>
      <c r="M23" s="32"/>
      <c r="N23" s="32"/>
      <c r="O23" s="16"/>
      <c r="P23" s="31" t="s">
        <v>37</v>
      </c>
      <c r="Q23" s="32"/>
      <c r="R23" s="32"/>
      <c r="S23" s="32"/>
      <c r="T23" s="16"/>
      <c r="U23" s="31" t="s">
        <v>65</v>
      </c>
      <c r="V23" s="32"/>
    </row>
    <row r="24" spans="1:29" x14ac:dyDescent="0.3">
      <c r="A24" s="11" t="s">
        <v>0</v>
      </c>
      <c r="B24" s="8">
        <v>344</v>
      </c>
      <c r="C24" s="7" t="s">
        <v>38</v>
      </c>
      <c r="D24" s="8">
        <v>344</v>
      </c>
      <c r="E24" s="8"/>
      <c r="F24" s="11" t="s">
        <v>0</v>
      </c>
      <c r="G24" s="8">
        <v>367</v>
      </c>
      <c r="H24" s="7" t="s">
        <v>38</v>
      </c>
      <c r="I24" s="8">
        <v>367</v>
      </c>
      <c r="J24" s="8"/>
      <c r="K24" s="11" t="s">
        <v>0</v>
      </c>
      <c r="L24" s="8">
        <v>474</v>
      </c>
      <c r="M24" s="7" t="s">
        <v>38</v>
      </c>
      <c r="N24" s="8">
        <v>474</v>
      </c>
      <c r="O24" s="8"/>
      <c r="P24" s="11" t="s">
        <v>0</v>
      </c>
      <c r="Q24" s="8">
        <v>747</v>
      </c>
      <c r="R24" s="7" t="s">
        <v>38</v>
      </c>
      <c r="S24" s="8">
        <v>747</v>
      </c>
      <c r="T24" s="8"/>
      <c r="U24" s="11" t="s">
        <v>66</v>
      </c>
      <c r="V24" s="8">
        <v>812354.5</v>
      </c>
    </row>
    <row r="25" spans="1:29" x14ac:dyDescent="0.3">
      <c r="A25" s="11" t="s">
        <v>39</v>
      </c>
      <c r="B25" s="8">
        <v>88.460755800000001</v>
      </c>
      <c r="C25" s="7" t="s">
        <v>40</v>
      </c>
      <c r="D25" s="8">
        <v>30430.5</v>
      </c>
      <c r="E25" s="8"/>
      <c r="F25" s="11" t="s">
        <v>39</v>
      </c>
      <c r="G25" s="8">
        <v>82.658719300000001</v>
      </c>
      <c r="H25" s="7" t="s">
        <v>40</v>
      </c>
      <c r="I25" s="8">
        <v>30335.75</v>
      </c>
      <c r="J25" s="8"/>
      <c r="K25" s="11" t="s">
        <v>39</v>
      </c>
      <c r="L25" s="8">
        <v>80.101265799999993</v>
      </c>
      <c r="M25" s="7" t="s">
        <v>40</v>
      </c>
      <c r="N25" s="8">
        <v>37968</v>
      </c>
      <c r="O25" s="8"/>
      <c r="P25" s="11" t="s">
        <v>39</v>
      </c>
      <c r="Q25" s="8">
        <v>81.020080300000004</v>
      </c>
      <c r="R25" s="7" t="s">
        <v>40</v>
      </c>
      <c r="S25" s="8">
        <v>60522</v>
      </c>
      <c r="T25" s="8"/>
      <c r="U25" s="11" t="s">
        <v>67</v>
      </c>
      <c r="V25" s="9">
        <v>-3.8927999999999998</v>
      </c>
    </row>
    <row r="26" spans="1:29" ht="30" x14ac:dyDescent="0.3">
      <c r="A26" s="11" t="s">
        <v>41</v>
      </c>
      <c r="B26" s="8">
        <v>25.222174299999999</v>
      </c>
      <c r="C26" s="7" t="s">
        <v>42</v>
      </c>
      <c r="D26" s="8">
        <v>636.15807600000005</v>
      </c>
      <c r="E26" s="8"/>
      <c r="F26" s="11" t="s">
        <v>41</v>
      </c>
      <c r="G26" s="8">
        <v>21.391505200000001</v>
      </c>
      <c r="H26" s="7" t="s">
        <v>42</v>
      </c>
      <c r="I26" s="8">
        <v>457.596495</v>
      </c>
      <c r="J26" s="8"/>
      <c r="K26" s="11" t="s">
        <v>41</v>
      </c>
      <c r="L26" s="8">
        <v>19.362767999999999</v>
      </c>
      <c r="M26" s="7" t="s">
        <v>42</v>
      </c>
      <c r="N26" s="8">
        <v>374.916785</v>
      </c>
      <c r="O26" s="8"/>
      <c r="P26" s="11" t="s">
        <v>41</v>
      </c>
      <c r="Q26" s="8">
        <v>19.156148900000002</v>
      </c>
      <c r="R26" s="7" t="s">
        <v>42</v>
      </c>
      <c r="S26" s="8">
        <v>366.95804099999998</v>
      </c>
      <c r="T26" s="8"/>
      <c r="U26" s="11" t="s">
        <v>68</v>
      </c>
      <c r="V26" s="8" t="s">
        <v>53</v>
      </c>
    </row>
    <row r="27" spans="1:29" ht="30" x14ac:dyDescent="0.3">
      <c r="A27" s="11" t="s">
        <v>43</v>
      </c>
      <c r="B27" s="8">
        <v>0.43638548999999999</v>
      </c>
      <c r="C27" s="7" t="s">
        <v>44</v>
      </c>
      <c r="D27" s="9">
        <v>-0.16230629999999999</v>
      </c>
      <c r="E27" s="8"/>
      <c r="F27" s="11" t="s">
        <v>43</v>
      </c>
      <c r="G27" s="8">
        <v>0.24481828999999999</v>
      </c>
      <c r="H27" s="7" t="s">
        <v>44</v>
      </c>
      <c r="I27" s="8">
        <v>0.28480158</v>
      </c>
      <c r="J27" s="8"/>
      <c r="K27" s="11" t="s">
        <v>43</v>
      </c>
      <c r="L27" s="8">
        <v>0.38482962999999998</v>
      </c>
      <c r="M27" s="7" t="s">
        <v>44</v>
      </c>
      <c r="N27" s="8">
        <v>2.5279799299999999</v>
      </c>
      <c r="O27" s="8"/>
      <c r="P27" s="11" t="s">
        <v>43</v>
      </c>
      <c r="Q27" s="8">
        <v>0.57138120999999997</v>
      </c>
      <c r="R27" s="7" t="s">
        <v>44</v>
      </c>
      <c r="S27" s="8">
        <v>2.65032801</v>
      </c>
      <c r="T27" s="8"/>
      <c r="U27" s="11" t="s">
        <v>69</v>
      </c>
      <c r="V27" s="8" t="s">
        <v>53</v>
      </c>
    </row>
    <row r="28" spans="1:29" ht="30" x14ac:dyDescent="0.3">
      <c r="A28" s="11" t="s">
        <v>45</v>
      </c>
      <c r="B28" s="8">
        <v>2910107.25</v>
      </c>
      <c r="C28" s="7" t="s">
        <v>46</v>
      </c>
      <c r="D28" s="8">
        <v>218202.22</v>
      </c>
      <c r="E28" s="8"/>
      <c r="F28" s="11" t="s">
        <v>45</v>
      </c>
      <c r="G28" s="8">
        <v>2674994.56</v>
      </c>
      <c r="H28" s="7" t="s">
        <v>46</v>
      </c>
      <c r="I28" s="8">
        <v>167480.31700000001</v>
      </c>
      <c r="J28" s="8"/>
      <c r="K28" s="11" t="s">
        <v>45</v>
      </c>
      <c r="L28" s="8">
        <v>3218620.5</v>
      </c>
      <c r="M28" s="7" t="s">
        <v>46</v>
      </c>
      <c r="N28" s="8">
        <v>177335.639</v>
      </c>
      <c r="O28" s="8"/>
      <c r="P28" s="11" t="s">
        <v>45</v>
      </c>
      <c r="Q28" s="8">
        <v>5177248</v>
      </c>
      <c r="R28" s="7" t="s">
        <v>46</v>
      </c>
      <c r="S28" s="8">
        <v>273750.69900000002</v>
      </c>
      <c r="T28" s="8"/>
      <c r="U28" s="8"/>
      <c r="V28" s="8"/>
    </row>
    <row r="29" spans="1:29" ht="30" x14ac:dyDescent="0.3">
      <c r="A29" s="11" t="s">
        <v>47</v>
      </c>
      <c r="B29" s="8">
        <v>28.5122754</v>
      </c>
      <c r="C29" s="7" t="s">
        <v>48</v>
      </c>
      <c r="D29" s="8">
        <v>1.3598885000000001</v>
      </c>
      <c r="E29" s="8"/>
      <c r="F29" s="11" t="s">
        <v>47</v>
      </c>
      <c r="G29" s="8">
        <v>25.8793088</v>
      </c>
      <c r="H29" s="7" t="s">
        <v>48</v>
      </c>
      <c r="I29" s="8">
        <v>1.11662748</v>
      </c>
      <c r="J29" s="8"/>
      <c r="K29" s="11" t="s">
        <v>47</v>
      </c>
      <c r="L29" s="8">
        <v>24.172861399999999</v>
      </c>
      <c r="M29" s="7" t="s">
        <v>48</v>
      </c>
      <c r="N29" s="8">
        <v>0.88936139000000003</v>
      </c>
      <c r="O29" s="8"/>
      <c r="P29" s="11" t="s">
        <v>47</v>
      </c>
      <c r="Q29" s="8">
        <v>23.643705199999999</v>
      </c>
      <c r="R29" s="7" t="s">
        <v>48</v>
      </c>
      <c r="S29" s="8">
        <v>0.70088684000000001</v>
      </c>
      <c r="T29" s="8"/>
      <c r="U29" s="8"/>
      <c r="V29" s="8"/>
    </row>
    <row r="31" spans="1:29" x14ac:dyDescent="0.3">
      <c r="A31" s="4" t="s">
        <v>78</v>
      </c>
      <c r="F31" s="4" t="s">
        <v>79</v>
      </c>
      <c r="K31" s="4" t="s">
        <v>80</v>
      </c>
      <c r="P31" s="4" t="s">
        <v>81</v>
      </c>
    </row>
    <row r="32" spans="1:29" ht="17.25" thickBot="1" x14ac:dyDescent="0.35">
      <c r="A32" s="6"/>
      <c r="F32" s="6"/>
      <c r="K32" s="6"/>
      <c r="P32" s="6"/>
    </row>
    <row r="33" spans="1:22" ht="30" customHeight="1" x14ac:dyDescent="0.3">
      <c r="A33" s="31" t="s">
        <v>37</v>
      </c>
      <c r="B33" s="32"/>
      <c r="C33" s="32"/>
      <c r="D33" s="32"/>
      <c r="E33" s="16"/>
      <c r="F33" s="31" t="s">
        <v>37</v>
      </c>
      <c r="G33" s="32"/>
      <c r="H33" s="32"/>
      <c r="I33" s="32"/>
      <c r="J33" s="16"/>
      <c r="K33" s="31" t="s">
        <v>37</v>
      </c>
      <c r="L33" s="32"/>
      <c r="M33" s="32"/>
      <c r="N33" s="32"/>
      <c r="O33" s="16"/>
      <c r="P33" s="31" t="s">
        <v>37</v>
      </c>
      <c r="Q33" s="32"/>
      <c r="R33" s="32"/>
      <c r="S33" s="32"/>
      <c r="T33" s="16"/>
      <c r="U33" s="31" t="s">
        <v>65</v>
      </c>
      <c r="V33" s="32"/>
    </row>
    <row r="34" spans="1:22" x14ac:dyDescent="0.3">
      <c r="A34" s="11" t="s">
        <v>0</v>
      </c>
      <c r="B34" s="8">
        <v>401</v>
      </c>
      <c r="C34" s="7" t="s">
        <v>38</v>
      </c>
      <c r="D34" s="8">
        <v>401</v>
      </c>
      <c r="E34" s="8"/>
      <c r="F34" s="11" t="s">
        <v>0</v>
      </c>
      <c r="G34" s="8">
        <v>346</v>
      </c>
      <c r="H34" s="7" t="s">
        <v>38</v>
      </c>
      <c r="I34" s="8">
        <v>346</v>
      </c>
      <c r="J34" s="8"/>
      <c r="K34" s="11" t="s">
        <v>0</v>
      </c>
      <c r="L34" s="8">
        <v>428</v>
      </c>
      <c r="M34" s="7" t="s">
        <v>38</v>
      </c>
      <c r="N34" s="8">
        <v>428</v>
      </c>
      <c r="O34" s="8"/>
      <c r="P34" s="11" t="s">
        <v>0</v>
      </c>
      <c r="Q34" s="8">
        <v>796</v>
      </c>
      <c r="R34" s="7" t="s">
        <v>38</v>
      </c>
      <c r="S34" s="8">
        <v>796</v>
      </c>
      <c r="T34" s="8"/>
      <c r="U34" s="11" t="s">
        <v>66</v>
      </c>
      <c r="V34" s="8">
        <v>840375.5</v>
      </c>
    </row>
    <row r="35" spans="1:22" x14ac:dyDescent="0.3">
      <c r="A35" s="11" t="s">
        <v>39</v>
      </c>
      <c r="B35" s="8">
        <v>83.504987499999999</v>
      </c>
      <c r="C35" s="7" t="s">
        <v>40</v>
      </c>
      <c r="D35" s="8">
        <v>33485.5</v>
      </c>
      <c r="E35" s="8"/>
      <c r="F35" s="11" t="s">
        <v>39</v>
      </c>
      <c r="G35" s="8">
        <v>77.687861299999994</v>
      </c>
      <c r="H35" s="7" t="s">
        <v>40</v>
      </c>
      <c r="I35" s="8">
        <v>26880</v>
      </c>
      <c r="J35" s="8"/>
      <c r="K35" s="11" t="s">
        <v>39</v>
      </c>
      <c r="L35" s="8">
        <v>73.392523400000002</v>
      </c>
      <c r="M35" s="7" t="s">
        <v>40</v>
      </c>
      <c r="N35" s="8">
        <v>31412</v>
      </c>
      <c r="O35" s="8"/>
      <c r="P35" s="11" t="s">
        <v>39</v>
      </c>
      <c r="Q35" s="8">
        <v>75.409547700000005</v>
      </c>
      <c r="R35" s="7" t="s">
        <v>40</v>
      </c>
      <c r="S35" s="8">
        <v>60026</v>
      </c>
      <c r="T35" s="8"/>
      <c r="U35" s="11" t="s">
        <v>67</v>
      </c>
      <c r="V35" s="9">
        <v>-4.6054000000000004</v>
      </c>
    </row>
    <row r="36" spans="1:22" ht="30" x14ac:dyDescent="0.3">
      <c r="A36" s="11" t="s">
        <v>41</v>
      </c>
      <c r="B36" s="8">
        <v>26.257688900000002</v>
      </c>
      <c r="C36" s="7" t="s">
        <v>42</v>
      </c>
      <c r="D36" s="8">
        <v>689.46622500000001</v>
      </c>
      <c r="E36" s="8"/>
      <c r="F36" s="11" t="s">
        <v>41</v>
      </c>
      <c r="G36" s="8">
        <v>22.287989199999998</v>
      </c>
      <c r="H36" s="7" t="s">
        <v>42</v>
      </c>
      <c r="I36" s="8">
        <v>496.75446099999999</v>
      </c>
      <c r="J36" s="8"/>
      <c r="K36" s="11" t="s">
        <v>41</v>
      </c>
      <c r="L36" s="8">
        <v>19.059966800000002</v>
      </c>
      <c r="M36" s="7" t="s">
        <v>42</v>
      </c>
      <c r="N36" s="8">
        <v>363.28233299999999</v>
      </c>
      <c r="O36" s="8"/>
      <c r="P36" s="11" t="s">
        <v>41</v>
      </c>
      <c r="Q36" s="8">
        <v>19.6703169</v>
      </c>
      <c r="R36" s="7" t="s">
        <v>42</v>
      </c>
      <c r="S36" s="8">
        <v>386.92136799999997</v>
      </c>
      <c r="T36" s="8"/>
      <c r="U36" s="11" t="s">
        <v>68</v>
      </c>
      <c r="V36" s="8" t="s">
        <v>53</v>
      </c>
    </row>
    <row r="37" spans="1:22" ht="30" x14ac:dyDescent="0.3">
      <c r="A37" s="11" t="s">
        <v>43</v>
      </c>
      <c r="B37" s="8">
        <v>0.31581316999999998</v>
      </c>
      <c r="C37" s="7" t="s">
        <v>44</v>
      </c>
      <c r="D37" s="9">
        <v>-0.17163829999999999</v>
      </c>
      <c r="E37" s="8"/>
      <c r="F37" s="11" t="s">
        <v>43</v>
      </c>
      <c r="G37" s="8">
        <v>0.13932427</v>
      </c>
      <c r="H37" s="7" t="s">
        <v>44</v>
      </c>
      <c r="I37" s="8">
        <v>0.92977370999999998</v>
      </c>
      <c r="J37" s="8"/>
      <c r="K37" s="11" t="s">
        <v>43</v>
      </c>
      <c r="L37" s="9">
        <v>-0.272171</v>
      </c>
      <c r="M37" s="7" t="s">
        <v>44</v>
      </c>
      <c r="N37" s="8">
        <v>2.0185866099999998</v>
      </c>
      <c r="O37" s="8"/>
      <c r="P37" s="11" t="s">
        <v>43</v>
      </c>
      <c r="Q37" s="8">
        <v>0.69169216</v>
      </c>
      <c r="R37" s="7" t="s">
        <v>44</v>
      </c>
      <c r="S37" s="8">
        <v>4.0407256599999997</v>
      </c>
      <c r="T37" s="8"/>
      <c r="U37" s="11" t="s">
        <v>69</v>
      </c>
      <c r="V37" s="8" t="s">
        <v>53</v>
      </c>
    </row>
    <row r="38" spans="1:22" ht="30" x14ac:dyDescent="0.3">
      <c r="A38" s="11" t="s">
        <v>45</v>
      </c>
      <c r="B38" s="8">
        <v>3071992.75</v>
      </c>
      <c r="C38" s="7" t="s">
        <v>46</v>
      </c>
      <c r="D38" s="8">
        <v>275786.49</v>
      </c>
      <c r="E38" s="8"/>
      <c r="F38" s="11" t="s">
        <v>45</v>
      </c>
      <c r="G38" s="8">
        <v>2259630</v>
      </c>
      <c r="H38" s="7" t="s">
        <v>46</v>
      </c>
      <c r="I38" s="8">
        <v>171380.28899999999</v>
      </c>
      <c r="J38" s="8"/>
      <c r="K38" s="11" t="s">
        <v>45</v>
      </c>
      <c r="L38" s="8">
        <v>2460527.5</v>
      </c>
      <c r="M38" s="7" t="s">
        <v>46</v>
      </c>
      <c r="N38" s="8">
        <v>155121.55600000001</v>
      </c>
      <c r="O38" s="8"/>
      <c r="P38" s="11" t="s">
        <v>45</v>
      </c>
      <c r="Q38" s="8">
        <v>4834136</v>
      </c>
      <c r="R38" s="7" t="s">
        <v>46</v>
      </c>
      <c r="S38" s="8">
        <v>307602.48700000002</v>
      </c>
      <c r="T38" s="8"/>
      <c r="U38" s="8"/>
      <c r="V38" s="8"/>
    </row>
    <row r="39" spans="1:22" ht="30" x14ac:dyDescent="0.3">
      <c r="A39" s="11" t="s">
        <v>47</v>
      </c>
      <c r="B39" s="8">
        <v>31.4444558</v>
      </c>
      <c r="C39" s="7" t="s">
        <v>48</v>
      </c>
      <c r="D39" s="8">
        <v>1.3112464100000001</v>
      </c>
      <c r="E39" s="8"/>
      <c r="F39" s="11" t="s">
        <v>47</v>
      </c>
      <c r="G39" s="8">
        <v>28.689152700000001</v>
      </c>
      <c r="H39" s="7" t="s">
        <v>48</v>
      </c>
      <c r="I39" s="8">
        <v>1.1982097199999999</v>
      </c>
      <c r="J39" s="8"/>
      <c r="K39" s="11" t="s">
        <v>47</v>
      </c>
      <c r="L39" s="8">
        <v>25.9699025</v>
      </c>
      <c r="M39" s="7" t="s">
        <v>48</v>
      </c>
      <c r="N39" s="8">
        <v>0.92129826999999997</v>
      </c>
      <c r="O39" s="8"/>
      <c r="P39" s="11" t="s">
        <v>47</v>
      </c>
      <c r="Q39" s="8">
        <v>26.084650400000001</v>
      </c>
      <c r="R39" s="7" t="s">
        <v>48</v>
      </c>
      <c r="S39" s="8">
        <v>0.69719589999999998</v>
      </c>
      <c r="T39" s="8"/>
      <c r="U39" s="8"/>
      <c r="V39" s="8"/>
    </row>
    <row r="41" spans="1:22" x14ac:dyDescent="0.3">
      <c r="A41" s="4" t="s">
        <v>83</v>
      </c>
      <c r="F41" s="4" t="s">
        <v>84</v>
      </c>
      <c r="K41" s="4" t="s">
        <v>85</v>
      </c>
      <c r="P41" s="4" t="s">
        <v>86</v>
      </c>
    </row>
    <row r="42" spans="1:22" ht="17.25" thickBot="1" x14ac:dyDescent="0.35">
      <c r="A42" s="6"/>
      <c r="F42" s="6"/>
      <c r="K42" s="6"/>
      <c r="P42" s="6"/>
    </row>
    <row r="43" spans="1:22" ht="30" customHeight="1" x14ac:dyDescent="0.3">
      <c r="A43" s="31" t="s">
        <v>37</v>
      </c>
      <c r="B43" s="32"/>
      <c r="C43" s="32"/>
      <c r="D43" s="32"/>
      <c r="F43" s="31" t="s">
        <v>37</v>
      </c>
      <c r="G43" s="32"/>
      <c r="H43" s="32"/>
      <c r="I43" s="32"/>
      <c r="K43" s="31" t="s">
        <v>37</v>
      </c>
      <c r="L43" s="32"/>
      <c r="M43" s="32"/>
      <c r="N43" s="32"/>
      <c r="P43" s="31" t="s">
        <v>37</v>
      </c>
      <c r="Q43" s="32"/>
      <c r="R43" s="32"/>
      <c r="S43" s="32"/>
      <c r="U43" s="31" t="s">
        <v>65</v>
      </c>
      <c r="V43" s="32"/>
    </row>
    <row r="44" spans="1:22" x14ac:dyDescent="0.3">
      <c r="A44" s="11" t="s">
        <v>0</v>
      </c>
      <c r="B44" s="8">
        <v>132</v>
      </c>
      <c r="C44" s="7" t="s">
        <v>38</v>
      </c>
      <c r="D44" s="8">
        <v>132</v>
      </c>
      <c r="F44" s="11" t="s">
        <v>0</v>
      </c>
      <c r="G44" s="8">
        <v>115</v>
      </c>
      <c r="H44" s="7" t="s">
        <v>38</v>
      </c>
      <c r="I44" s="8">
        <v>115</v>
      </c>
      <c r="K44" s="11" t="s">
        <v>0</v>
      </c>
      <c r="L44" s="8">
        <v>108</v>
      </c>
      <c r="M44" s="7" t="s">
        <v>38</v>
      </c>
      <c r="N44" s="8">
        <v>108</v>
      </c>
      <c r="P44" s="11" t="s">
        <v>0</v>
      </c>
      <c r="Q44" s="8">
        <v>178</v>
      </c>
      <c r="R44" s="7" t="s">
        <v>38</v>
      </c>
      <c r="S44" s="8">
        <v>178</v>
      </c>
      <c r="U44" s="11" t="s">
        <v>66</v>
      </c>
      <c r="V44" s="8">
        <v>44968</v>
      </c>
    </row>
    <row r="45" spans="1:22" x14ac:dyDescent="0.3">
      <c r="A45" s="11" t="s">
        <v>39</v>
      </c>
      <c r="B45" s="8">
        <v>106.454545</v>
      </c>
      <c r="C45" s="7" t="s">
        <v>40</v>
      </c>
      <c r="D45" s="8">
        <v>14052</v>
      </c>
      <c r="F45" s="11" t="s">
        <v>39</v>
      </c>
      <c r="G45" s="8">
        <v>96.843478300000001</v>
      </c>
      <c r="H45" s="7" t="s">
        <v>40</v>
      </c>
      <c r="I45" s="8">
        <v>11137</v>
      </c>
      <c r="K45" s="11" t="s">
        <v>39</v>
      </c>
      <c r="L45" s="8">
        <v>89.620370399999999</v>
      </c>
      <c r="M45" s="7" t="s">
        <v>40</v>
      </c>
      <c r="N45" s="8">
        <v>9679</v>
      </c>
      <c r="P45" s="11" t="s">
        <v>39</v>
      </c>
      <c r="Q45" s="8">
        <v>86.477528100000001</v>
      </c>
      <c r="R45" s="7" t="s">
        <v>40</v>
      </c>
      <c r="S45" s="8">
        <v>15393</v>
      </c>
      <c r="U45" s="11" t="s">
        <v>67</v>
      </c>
      <c r="V45" s="9">
        <v>-10.1578</v>
      </c>
    </row>
    <row r="46" spans="1:22" ht="30" x14ac:dyDescent="0.3">
      <c r="A46" s="11" t="s">
        <v>41</v>
      </c>
      <c r="B46" s="8">
        <v>19.116502499999999</v>
      </c>
      <c r="C46" s="7" t="s">
        <v>42</v>
      </c>
      <c r="D46" s="8">
        <v>365.44066600000002</v>
      </c>
      <c r="F46" s="11" t="s">
        <v>41</v>
      </c>
      <c r="G46" s="8">
        <v>15.858802000000001</v>
      </c>
      <c r="H46" s="7" t="s">
        <v>42</v>
      </c>
      <c r="I46" s="8">
        <v>251.50160199999999</v>
      </c>
      <c r="K46" s="11" t="s">
        <v>41</v>
      </c>
      <c r="L46" s="8">
        <v>16.696139599999999</v>
      </c>
      <c r="M46" s="7" t="s">
        <v>42</v>
      </c>
      <c r="N46" s="8">
        <v>278.761076</v>
      </c>
      <c r="P46" s="11" t="s">
        <v>41</v>
      </c>
      <c r="Q46" s="8">
        <v>13.717573</v>
      </c>
      <c r="R46" s="7" t="s">
        <v>42</v>
      </c>
      <c r="S46" s="8">
        <v>188.171809</v>
      </c>
      <c r="U46" s="11" t="s">
        <v>68</v>
      </c>
      <c r="V46" s="8" t="s">
        <v>53</v>
      </c>
    </row>
    <row r="47" spans="1:22" ht="30" x14ac:dyDescent="0.3">
      <c r="A47" s="11" t="s">
        <v>43</v>
      </c>
      <c r="B47" s="8">
        <v>0.70385386999999999</v>
      </c>
      <c r="C47" s="7" t="s">
        <v>44</v>
      </c>
      <c r="D47" s="8">
        <v>0.17560352000000001</v>
      </c>
      <c r="F47" s="11" t="s">
        <v>43</v>
      </c>
      <c r="G47" s="8">
        <v>0.1992767</v>
      </c>
      <c r="H47" s="7" t="s">
        <v>44</v>
      </c>
      <c r="I47" s="9">
        <v>-0.35989189999999999</v>
      </c>
      <c r="K47" s="11" t="s">
        <v>43</v>
      </c>
      <c r="L47" s="8">
        <v>1.4898317000000001</v>
      </c>
      <c r="M47" s="7" t="s">
        <v>44</v>
      </c>
      <c r="N47" s="8">
        <v>4.91023006</v>
      </c>
      <c r="P47" s="11" t="s">
        <v>43</v>
      </c>
      <c r="Q47" s="8">
        <v>0.66020065999999999</v>
      </c>
      <c r="R47" s="7" t="s">
        <v>44</v>
      </c>
      <c r="S47" s="8">
        <v>1.5819760199999999</v>
      </c>
      <c r="U47" s="11" t="s">
        <v>69</v>
      </c>
      <c r="V47" s="8" t="s">
        <v>53</v>
      </c>
    </row>
    <row r="48" spans="1:22" ht="30" x14ac:dyDescent="0.3">
      <c r="A48" s="11" t="s">
        <v>45</v>
      </c>
      <c r="B48" s="8">
        <v>1543772</v>
      </c>
      <c r="C48" s="7" t="s">
        <v>46</v>
      </c>
      <c r="D48" s="8">
        <v>47872.727299999999</v>
      </c>
      <c r="F48" s="11" t="s">
        <v>45</v>
      </c>
      <c r="G48" s="8">
        <v>1107217</v>
      </c>
      <c r="H48" s="7" t="s">
        <v>46</v>
      </c>
      <c r="I48" s="8">
        <v>28671.1826</v>
      </c>
      <c r="K48" s="11" t="s">
        <v>45</v>
      </c>
      <c r="L48" s="8">
        <v>897263</v>
      </c>
      <c r="M48" s="7" t="s">
        <v>46</v>
      </c>
      <c r="N48" s="8">
        <v>29827.4352</v>
      </c>
      <c r="P48" s="11" t="s">
        <v>45</v>
      </c>
      <c r="Q48" s="8">
        <v>1364455</v>
      </c>
      <c r="R48" s="7" t="s">
        <v>46</v>
      </c>
      <c r="S48" s="8">
        <v>33306.410100000001</v>
      </c>
    </row>
    <row r="49" spans="1:22" ht="30" x14ac:dyDescent="0.3">
      <c r="A49" s="11" t="s">
        <v>47</v>
      </c>
      <c r="B49" s="8">
        <v>17.9574319</v>
      </c>
      <c r="C49" s="7" t="s">
        <v>48</v>
      </c>
      <c r="D49" s="8">
        <v>1.6638779699999999</v>
      </c>
      <c r="F49" s="11" t="s">
        <v>47</v>
      </c>
      <c r="G49" s="8">
        <v>16.3757047</v>
      </c>
      <c r="H49" s="7" t="s">
        <v>48</v>
      </c>
      <c r="I49" s="8">
        <v>1.47884091</v>
      </c>
      <c r="K49" s="11" t="s">
        <v>47</v>
      </c>
      <c r="L49" s="8">
        <v>18.629848899999999</v>
      </c>
      <c r="M49" s="7" t="s">
        <v>48</v>
      </c>
      <c r="N49" s="8">
        <v>1.60658678</v>
      </c>
      <c r="P49" s="11" t="s">
        <v>47</v>
      </c>
      <c r="Q49" s="8">
        <v>15.862586800000001</v>
      </c>
      <c r="R49" s="7" t="s">
        <v>48</v>
      </c>
      <c r="S49" s="8">
        <v>1.02817556</v>
      </c>
    </row>
    <row r="51" spans="1:22" x14ac:dyDescent="0.3">
      <c r="A51" s="4" t="s">
        <v>87</v>
      </c>
      <c r="F51" s="4" t="s">
        <v>88</v>
      </c>
      <c r="K51" s="4" t="s">
        <v>89</v>
      </c>
      <c r="P51" s="4" t="s">
        <v>90</v>
      </c>
    </row>
    <row r="52" spans="1:22" ht="17.25" thickBot="1" x14ac:dyDescent="0.35">
      <c r="A52" s="6"/>
      <c r="F52" s="6"/>
      <c r="K52" s="6"/>
      <c r="P52" s="6"/>
    </row>
    <row r="53" spans="1:22" ht="30" customHeight="1" x14ac:dyDescent="0.3">
      <c r="A53" s="31" t="s">
        <v>37</v>
      </c>
      <c r="B53" s="32"/>
      <c r="C53" s="32"/>
      <c r="D53" s="32"/>
      <c r="F53" s="31" t="s">
        <v>37</v>
      </c>
      <c r="G53" s="32"/>
      <c r="H53" s="32"/>
      <c r="I53" s="32"/>
      <c r="K53" s="31" t="s">
        <v>37</v>
      </c>
      <c r="L53" s="32"/>
      <c r="M53" s="32"/>
      <c r="N53" s="32"/>
      <c r="P53" s="31" t="s">
        <v>37</v>
      </c>
      <c r="Q53" s="32"/>
      <c r="R53" s="32"/>
      <c r="S53" s="32"/>
      <c r="U53" s="31" t="s">
        <v>65</v>
      </c>
      <c r="V53" s="32"/>
    </row>
    <row r="54" spans="1:22" x14ac:dyDescent="0.3">
      <c r="A54" s="11" t="s">
        <v>0</v>
      </c>
      <c r="B54" s="8">
        <v>441</v>
      </c>
      <c r="C54" s="7" t="s">
        <v>38</v>
      </c>
      <c r="D54" s="8">
        <v>441</v>
      </c>
      <c r="F54" s="11" t="s">
        <v>0</v>
      </c>
      <c r="G54" s="8">
        <v>350</v>
      </c>
      <c r="H54" s="7" t="s">
        <v>38</v>
      </c>
      <c r="I54" s="8">
        <v>350</v>
      </c>
      <c r="K54" s="11" t="s">
        <v>0</v>
      </c>
      <c r="L54" s="8">
        <v>410</v>
      </c>
      <c r="M54" s="7" t="s">
        <v>38</v>
      </c>
      <c r="N54" s="8">
        <v>410</v>
      </c>
      <c r="P54" s="11" t="s">
        <v>0</v>
      </c>
      <c r="Q54" s="8">
        <v>643</v>
      </c>
      <c r="R54" s="7" t="s">
        <v>38</v>
      </c>
      <c r="S54" s="8">
        <v>643</v>
      </c>
      <c r="U54" s="11" t="s">
        <v>66</v>
      </c>
      <c r="V54" s="8">
        <v>736978</v>
      </c>
    </row>
    <row r="55" spans="1:22" x14ac:dyDescent="0.3">
      <c r="A55" s="11" t="s">
        <v>39</v>
      </c>
      <c r="B55" s="8">
        <v>88.113378699999998</v>
      </c>
      <c r="C55" s="7" t="s">
        <v>40</v>
      </c>
      <c r="D55" s="8">
        <v>38858</v>
      </c>
      <c r="F55" s="11" t="s">
        <v>39</v>
      </c>
      <c r="G55" s="8">
        <v>86.034285699999998</v>
      </c>
      <c r="H55" s="7" t="s">
        <v>40</v>
      </c>
      <c r="I55" s="8">
        <v>30112</v>
      </c>
      <c r="K55" s="11" t="s">
        <v>39</v>
      </c>
      <c r="L55" s="8">
        <v>81.329877999999994</v>
      </c>
      <c r="M55" s="7" t="s">
        <v>40</v>
      </c>
      <c r="N55" s="8">
        <v>33345.25</v>
      </c>
      <c r="P55" s="11" t="s">
        <v>39</v>
      </c>
      <c r="Q55" s="8">
        <v>82.006220799999994</v>
      </c>
      <c r="R55" s="7" t="s">
        <v>40</v>
      </c>
      <c r="S55" s="8">
        <v>52730</v>
      </c>
      <c r="U55" s="11" t="s">
        <v>67</v>
      </c>
      <c r="V55" s="9">
        <v>-4.3560999999999996</v>
      </c>
    </row>
    <row r="56" spans="1:22" ht="30" x14ac:dyDescent="0.3">
      <c r="A56" s="11" t="s">
        <v>41</v>
      </c>
      <c r="B56" s="8">
        <v>23.9751212</v>
      </c>
      <c r="C56" s="7" t="s">
        <v>42</v>
      </c>
      <c r="D56" s="8">
        <v>574.80643399999997</v>
      </c>
      <c r="F56" s="11" t="s">
        <v>41</v>
      </c>
      <c r="G56" s="8">
        <v>22.044438599999999</v>
      </c>
      <c r="H56" s="7" t="s">
        <v>42</v>
      </c>
      <c r="I56" s="8">
        <v>485.95727399999998</v>
      </c>
      <c r="K56" s="11" t="s">
        <v>41</v>
      </c>
      <c r="L56" s="8">
        <v>19.061007199999999</v>
      </c>
      <c r="M56" s="7" t="s">
        <v>42</v>
      </c>
      <c r="N56" s="8">
        <v>363.32199600000001</v>
      </c>
      <c r="P56" s="11" t="s">
        <v>41</v>
      </c>
      <c r="Q56" s="8">
        <v>18.956252899999999</v>
      </c>
      <c r="R56" s="7" t="s">
        <v>42</v>
      </c>
      <c r="S56" s="8">
        <v>359.33952499999998</v>
      </c>
      <c r="U56" s="11" t="s">
        <v>68</v>
      </c>
      <c r="V56" s="8" t="s">
        <v>53</v>
      </c>
    </row>
    <row r="57" spans="1:22" ht="30" x14ac:dyDescent="0.3">
      <c r="A57" s="11" t="s">
        <v>43</v>
      </c>
      <c r="B57" s="8">
        <v>0.38397977</v>
      </c>
      <c r="C57" s="7" t="s">
        <v>44</v>
      </c>
      <c r="D57" s="9">
        <v>-7.2376700000000002E-2</v>
      </c>
      <c r="F57" s="11" t="s">
        <v>43</v>
      </c>
      <c r="G57" s="8">
        <v>0.14201915000000001</v>
      </c>
      <c r="H57" s="7" t="s">
        <v>44</v>
      </c>
      <c r="I57" s="8">
        <v>1.50986643</v>
      </c>
      <c r="K57" s="11" t="s">
        <v>43</v>
      </c>
      <c r="L57" s="9">
        <v>-0.42825059999999998</v>
      </c>
      <c r="M57" s="7" t="s">
        <v>44</v>
      </c>
      <c r="N57" s="8">
        <v>2.4352511400000001</v>
      </c>
      <c r="P57" s="11" t="s">
        <v>43</v>
      </c>
      <c r="Q57" s="9">
        <v>-7.8100500000000003E-2</v>
      </c>
      <c r="R57" s="7" t="s">
        <v>44</v>
      </c>
      <c r="S57" s="8">
        <v>3.4015858699999999</v>
      </c>
      <c r="U57" s="11" t="s">
        <v>69</v>
      </c>
      <c r="V57" s="8" t="s">
        <v>53</v>
      </c>
    </row>
    <row r="58" spans="1:22" ht="30" x14ac:dyDescent="0.3">
      <c r="A58" s="11" t="s">
        <v>45</v>
      </c>
      <c r="B58" s="8">
        <v>3676824.5</v>
      </c>
      <c r="C58" s="7" t="s">
        <v>46</v>
      </c>
      <c r="D58" s="8">
        <v>252914.83100000001</v>
      </c>
      <c r="F58" s="11" t="s">
        <v>45</v>
      </c>
      <c r="G58" s="8">
        <v>2760263.5</v>
      </c>
      <c r="H58" s="7" t="s">
        <v>46</v>
      </c>
      <c r="I58" s="8">
        <v>169599.08900000001</v>
      </c>
      <c r="K58" s="11" t="s">
        <v>45</v>
      </c>
      <c r="L58" s="8">
        <v>2860563.81</v>
      </c>
      <c r="M58" s="7" t="s">
        <v>46</v>
      </c>
      <c r="N58" s="8">
        <v>148598.696</v>
      </c>
      <c r="P58" s="11" t="s">
        <v>45</v>
      </c>
      <c r="Q58" s="8">
        <v>4554884</v>
      </c>
      <c r="R58" s="7" t="s">
        <v>46</v>
      </c>
      <c r="S58" s="8">
        <v>230695.97500000001</v>
      </c>
    </row>
    <row r="59" spans="1:22" ht="30" x14ac:dyDescent="0.3">
      <c r="A59" s="11" t="s">
        <v>47</v>
      </c>
      <c r="B59" s="8">
        <v>27.209399399999999</v>
      </c>
      <c r="C59" s="7" t="s">
        <v>48</v>
      </c>
      <c r="D59" s="8">
        <v>1.14167244</v>
      </c>
      <c r="F59" s="11" t="s">
        <v>47</v>
      </c>
      <c r="G59" s="8">
        <v>25.6228531</v>
      </c>
      <c r="H59" s="7" t="s">
        <v>48</v>
      </c>
      <c r="I59" s="8">
        <v>1.1783248099999999</v>
      </c>
      <c r="K59" s="11" t="s">
        <v>47</v>
      </c>
      <c r="L59" s="8">
        <v>23.4366603</v>
      </c>
      <c r="M59" s="7" t="s">
        <v>48</v>
      </c>
      <c r="N59" s="8">
        <v>0.94135605</v>
      </c>
      <c r="P59" s="11" t="s">
        <v>47</v>
      </c>
      <c r="Q59" s="8">
        <v>23.115628000000001</v>
      </c>
      <c r="R59" s="7" t="s">
        <v>48</v>
      </c>
      <c r="S59" s="8">
        <v>0.74756164000000003</v>
      </c>
    </row>
    <row r="61" spans="1:22" x14ac:dyDescent="0.3">
      <c r="A61" s="4" t="s">
        <v>91</v>
      </c>
      <c r="F61" s="4" t="s">
        <v>92</v>
      </c>
      <c r="K61" s="4" t="s">
        <v>93</v>
      </c>
      <c r="P61" s="4" t="s">
        <v>94</v>
      </c>
    </row>
    <row r="62" spans="1:22" ht="17.25" thickBot="1" x14ac:dyDescent="0.35">
      <c r="A62" s="6"/>
      <c r="F62" s="6"/>
      <c r="K62" s="6"/>
      <c r="P62" s="6"/>
    </row>
    <row r="63" spans="1:22" ht="30" customHeight="1" x14ac:dyDescent="0.3">
      <c r="A63" s="31" t="s">
        <v>37</v>
      </c>
      <c r="B63" s="32"/>
      <c r="C63" s="32"/>
      <c r="D63" s="32"/>
      <c r="F63" s="31" t="s">
        <v>37</v>
      </c>
      <c r="G63" s="32"/>
      <c r="H63" s="32"/>
      <c r="I63" s="32"/>
      <c r="K63" s="31" t="s">
        <v>37</v>
      </c>
      <c r="L63" s="32"/>
      <c r="M63" s="32"/>
      <c r="N63" s="32"/>
      <c r="P63" s="31" t="s">
        <v>37</v>
      </c>
      <c r="Q63" s="32"/>
      <c r="R63" s="32"/>
      <c r="S63" s="32"/>
      <c r="U63" s="31" t="s">
        <v>65</v>
      </c>
      <c r="V63" s="32"/>
    </row>
    <row r="64" spans="1:22" x14ac:dyDescent="0.3">
      <c r="A64" s="11" t="s">
        <v>0</v>
      </c>
      <c r="B64" s="8">
        <v>836</v>
      </c>
      <c r="C64" s="7" t="s">
        <v>38</v>
      </c>
      <c r="D64" s="8">
        <v>836</v>
      </c>
      <c r="F64" s="11" t="s">
        <v>0</v>
      </c>
      <c r="G64" s="8">
        <v>766</v>
      </c>
      <c r="H64" s="7" t="s">
        <v>38</v>
      </c>
      <c r="I64" s="8">
        <v>766</v>
      </c>
      <c r="K64" s="11" t="s">
        <v>0</v>
      </c>
      <c r="L64" s="8">
        <v>976</v>
      </c>
      <c r="M64" s="7" t="s">
        <v>38</v>
      </c>
      <c r="N64" s="8">
        <v>976</v>
      </c>
      <c r="P64" s="11" t="s">
        <v>0</v>
      </c>
      <c r="Q64" s="8">
        <v>1350</v>
      </c>
      <c r="R64" s="7" t="s">
        <v>38</v>
      </c>
      <c r="S64" s="8">
        <v>1350</v>
      </c>
      <c r="U64" s="11" t="s">
        <v>66</v>
      </c>
      <c r="V64" s="8">
        <v>3409103.5</v>
      </c>
    </row>
    <row r="65" spans="1:22" x14ac:dyDescent="0.3">
      <c r="A65" s="11" t="s">
        <v>39</v>
      </c>
      <c r="B65" s="8">
        <v>74.041267899999994</v>
      </c>
      <c r="C65" s="7" t="s">
        <v>40</v>
      </c>
      <c r="D65" s="8">
        <v>61898.5</v>
      </c>
      <c r="F65" s="11" t="s">
        <v>39</v>
      </c>
      <c r="G65" s="8">
        <v>71.055809400000001</v>
      </c>
      <c r="H65" s="7" t="s">
        <v>40</v>
      </c>
      <c r="I65" s="8">
        <v>54428.75</v>
      </c>
      <c r="K65" s="11" t="s">
        <v>39</v>
      </c>
      <c r="L65" s="8">
        <v>67.998463099999995</v>
      </c>
      <c r="M65" s="7" t="s">
        <v>40</v>
      </c>
      <c r="N65" s="8">
        <v>66366.5</v>
      </c>
      <c r="P65" s="11" t="s">
        <v>39</v>
      </c>
      <c r="Q65" s="8">
        <v>70.271851900000001</v>
      </c>
      <c r="R65" s="7" t="s">
        <v>40</v>
      </c>
      <c r="S65" s="8">
        <v>94867</v>
      </c>
      <c r="U65" s="11" t="s">
        <v>67</v>
      </c>
      <c r="V65" s="9">
        <v>-4.3956</v>
      </c>
    </row>
    <row r="66" spans="1:22" ht="30" x14ac:dyDescent="0.3">
      <c r="A66" s="11" t="s">
        <v>41</v>
      </c>
      <c r="B66" s="8">
        <v>20.3575914</v>
      </c>
      <c r="C66" s="7" t="s">
        <v>42</v>
      </c>
      <c r="D66" s="8">
        <v>414.43152800000001</v>
      </c>
      <c r="F66" s="11" t="s">
        <v>41</v>
      </c>
      <c r="G66" s="8">
        <v>20.380391599999999</v>
      </c>
      <c r="H66" s="7" t="s">
        <v>42</v>
      </c>
      <c r="I66" s="8">
        <v>415.36036200000001</v>
      </c>
      <c r="K66" s="11" t="s">
        <v>41</v>
      </c>
      <c r="L66" s="8">
        <v>17.9345748</v>
      </c>
      <c r="M66" s="7" t="s">
        <v>42</v>
      </c>
      <c r="N66" s="8">
        <v>321.64897200000001</v>
      </c>
      <c r="P66" s="11" t="s">
        <v>41</v>
      </c>
      <c r="Q66" s="8">
        <v>18.911075700000001</v>
      </c>
      <c r="R66" s="7" t="s">
        <v>42</v>
      </c>
      <c r="S66" s="8">
        <v>357.62878499999999</v>
      </c>
      <c r="U66" s="11" t="s">
        <v>68</v>
      </c>
      <c r="V66" s="8" t="s">
        <v>53</v>
      </c>
    </row>
    <row r="67" spans="1:22" ht="30" x14ac:dyDescent="0.3">
      <c r="A67" s="11" t="s">
        <v>43</v>
      </c>
      <c r="B67" s="8">
        <v>0.27605602000000001</v>
      </c>
      <c r="C67" s="7" t="s">
        <v>44</v>
      </c>
      <c r="D67" s="8">
        <v>0.22032187</v>
      </c>
      <c r="F67" s="11" t="s">
        <v>43</v>
      </c>
      <c r="G67" s="8">
        <v>0.10124174</v>
      </c>
      <c r="H67" s="7" t="s">
        <v>44</v>
      </c>
      <c r="I67" s="8">
        <v>1.19863064</v>
      </c>
      <c r="K67" s="11" t="s">
        <v>43</v>
      </c>
      <c r="L67" s="9">
        <v>-1.3703999999999999E-3</v>
      </c>
      <c r="M67" s="7" t="s">
        <v>44</v>
      </c>
      <c r="N67" s="8">
        <v>1.8380935899999999</v>
      </c>
      <c r="P67" s="11" t="s">
        <v>43</v>
      </c>
      <c r="Q67" s="8">
        <v>0.85287672000000003</v>
      </c>
      <c r="R67" s="7" t="s">
        <v>44</v>
      </c>
      <c r="S67" s="8">
        <v>4.1383618100000001</v>
      </c>
      <c r="U67" s="11" t="s">
        <v>69</v>
      </c>
      <c r="V67" s="8" t="s">
        <v>53</v>
      </c>
    </row>
    <row r="68" spans="1:22" ht="30" x14ac:dyDescent="0.3">
      <c r="A68" s="11" t="s">
        <v>45</v>
      </c>
      <c r="B68" s="8">
        <v>4929093.75</v>
      </c>
      <c r="C68" s="7" t="s">
        <v>46</v>
      </c>
      <c r="D68" s="8">
        <v>346050.326</v>
      </c>
      <c r="F68" s="11" t="s">
        <v>45</v>
      </c>
      <c r="G68" s="8">
        <v>4185229.56</v>
      </c>
      <c r="H68" s="7" t="s">
        <v>46</v>
      </c>
      <c r="I68" s="8">
        <v>317750.67700000003</v>
      </c>
      <c r="K68" s="11" t="s">
        <v>45</v>
      </c>
      <c r="L68" s="8">
        <v>4826427.75</v>
      </c>
      <c r="M68" s="7" t="s">
        <v>46</v>
      </c>
      <c r="N68" s="8">
        <v>313607.74800000002</v>
      </c>
      <c r="P68" s="11" t="s">
        <v>45</v>
      </c>
      <c r="Q68" s="8">
        <v>7148921</v>
      </c>
      <c r="R68" s="7" t="s">
        <v>46</v>
      </c>
      <c r="S68" s="8">
        <v>482441.23</v>
      </c>
    </row>
    <row r="69" spans="1:22" ht="30" x14ac:dyDescent="0.3">
      <c r="A69" s="11" t="s">
        <v>47</v>
      </c>
      <c r="B69" s="8">
        <v>27.4949254</v>
      </c>
      <c r="C69" s="7" t="s">
        <v>48</v>
      </c>
      <c r="D69" s="8">
        <v>0.70408201999999998</v>
      </c>
      <c r="F69" s="11" t="s">
        <v>47</v>
      </c>
      <c r="G69" s="8">
        <v>28.682231300000002</v>
      </c>
      <c r="H69" s="7" t="s">
        <v>48</v>
      </c>
      <c r="I69" s="8">
        <v>0.73637348000000002</v>
      </c>
      <c r="K69" s="11" t="s">
        <v>47</v>
      </c>
      <c r="L69" s="8">
        <v>26.3749708</v>
      </c>
      <c r="M69" s="7" t="s">
        <v>48</v>
      </c>
      <c r="N69" s="8">
        <v>0.57407174999999999</v>
      </c>
      <c r="P69" s="11" t="s">
        <v>47</v>
      </c>
      <c r="Q69" s="8">
        <v>26.9113097</v>
      </c>
      <c r="R69" s="7" t="s">
        <v>48</v>
      </c>
      <c r="S69" s="8">
        <v>0.51469429</v>
      </c>
    </row>
    <row r="71" spans="1:22" x14ac:dyDescent="0.3">
      <c r="A71" s="4" t="s">
        <v>95</v>
      </c>
      <c r="F71" s="4" t="s">
        <v>96</v>
      </c>
      <c r="K71" s="4" t="s">
        <v>97</v>
      </c>
      <c r="P71" s="4" t="s">
        <v>98</v>
      </c>
    </row>
    <row r="72" spans="1:22" ht="17.25" thickBot="1" x14ac:dyDescent="0.35">
      <c r="A72" s="6"/>
      <c r="F72" s="6"/>
      <c r="K72" s="6"/>
      <c r="P72" s="6"/>
    </row>
    <row r="73" spans="1:22" ht="30" customHeight="1" x14ac:dyDescent="0.3">
      <c r="A73" s="31" t="s">
        <v>37</v>
      </c>
      <c r="B73" s="32"/>
      <c r="C73" s="32"/>
      <c r="D73" s="32"/>
      <c r="F73" s="31" t="s">
        <v>37</v>
      </c>
      <c r="G73" s="32"/>
      <c r="H73" s="32"/>
      <c r="I73" s="32"/>
      <c r="K73" s="31" t="s">
        <v>37</v>
      </c>
      <c r="L73" s="32"/>
      <c r="M73" s="32"/>
      <c r="N73" s="32"/>
      <c r="P73" s="31" t="s">
        <v>37</v>
      </c>
      <c r="Q73" s="32"/>
      <c r="R73" s="32"/>
      <c r="S73" s="32"/>
      <c r="U73" s="31" t="s">
        <v>65</v>
      </c>
      <c r="V73" s="32"/>
    </row>
    <row r="74" spans="1:22" x14ac:dyDescent="0.3">
      <c r="A74" s="11" t="s">
        <v>0</v>
      </c>
      <c r="B74" s="8">
        <v>397</v>
      </c>
      <c r="C74" s="7" t="s">
        <v>38</v>
      </c>
      <c r="D74" s="8">
        <v>397</v>
      </c>
      <c r="F74" s="11" t="s">
        <v>0</v>
      </c>
      <c r="G74" s="8">
        <v>350</v>
      </c>
      <c r="H74" s="7" t="s">
        <v>38</v>
      </c>
      <c r="I74" s="8">
        <v>350</v>
      </c>
      <c r="K74" s="11" t="s">
        <v>0</v>
      </c>
      <c r="L74" s="8">
        <v>481</v>
      </c>
      <c r="M74" s="7" t="s">
        <v>38</v>
      </c>
      <c r="N74" s="8">
        <v>481</v>
      </c>
      <c r="P74" s="11" t="s">
        <v>0</v>
      </c>
      <c r="Q74" s="8">
        <v>668</v>
      </c>
      <c r="R74" s="7" t="s">
        <v>38</v>
      </c>
      <c r="S74" s="8">
        <v>668</v>
      </c>
      <c r="U74" s="11" t="s">
        <v>66</v>
      </c>
      <c r="V74" s="8">
        <v>777476.5</v>
      </c>
    </row>
    <row r="75" spans="1:22" x14ac:dyDescent="0.3">
      <c r="A75" s="11" t="s">
        <v>39</v>
      </c>
      <c r="B75" s="8">
        <v>82.510075599999993</v>
      </c>
      <c r="C75" s="7" t="s">
        <v>40</v>
      </c>
      <c r="D75" s="8">
        <v>32756.5</v>
      </c>
      <c r="F75" s="11" t="s">
        <v>39</v>
      </c>
      <c r="G75" s="8">
        <v>78.457142899999994</v>
      </c>
      <c r="H75" s="7" t="s">
        <v>40</v>
      </c>
      <c r="I75" s="8">
        <v>27460</v>
      </c>
      <c r="K75" s="11" t="s">
        <v>39</v>
      </c>
      <c r="L75" s="8">
        <v>76.282744300000005</v>
      </c>
      <c r="M75" s="7" t="s">
        <v>40</v>
      </c>
      <c r="N75" s="8">
        <v>36692</v>
      </c>
      <c r="P75" s="11" t="s">
        <v>39</v>
      </c>
      <c r="Q75" s="8">
        <v>75.865269499999997</v>
      </c>
      <c r="R75" s="7" t="s">
        <v>40</v>
      </c>
      <c r="S75" s="8">
        <v>50678</v>
      </c>
      <c r="U75" s="11" t="s">
        <v>67</v>
      </c>
      <c r="V75" s="9">
        <v>-4.4301000000000004</v>
      </c>
    </row>
    <row r="76" spans="1:22" ht="30" x14ac:dyDescent="0.3">
      <c r="A76" s="11" t="s">
        <v>41</v>
      </c>
      <c r="B76" s="8">
        <v>25.464471199999998</v>
      </c>
      <c r="C76" s="7" t="s">
        <v>42</v>
      </c>
      <c r="D76" s="8">
        <v>648.43929200000002</v>
      </c>
      <c r="F76" s="11" t="s">
        <v>41</v>
      </c>
      <c r="G76" s="8">
        <v>18.7242359</v>
      </c>
      <c r="H76" s="7" t="s">
        <v>42</v>
      </c>
      <c r="I76" s="8">
        <v>350.59701200000001</v>
      </c>
      <c r="K76" s="11" t="s">
        <v>41</v>
      </c>
      <c r="L76" s="8">
        <v>19.083365499999999</v>
      </c>
      <c r="M76" s="7" t="s">
        <v>42</v>
      </c>
      <c r="N76" s="8">
        <v>364.17483700000003</v>
      </c>
      <c r="P76" s="11" t="s">
        <v>41</v>
      </c>
      <c r="Q76" s="8">
        <v>18.964967099999999</v>
      </c>
      <c r="R76" s="7" t="s">
        <v>42</v>
      </c>
      <c r="S76" s="8">
        <v>359.66997600000002</v>
      </c>
      <c r="U76" s="11" t="s">
        <v>68</v>
      </c>
      <c r="V76" s="8" t="s">
        <v>53</v>
      </c>
    </row>
    <row r="77" spans="1:22" ht="30" x14ac:dyDescent="0.3">
      <c r="A77" s="11" t="s">
        <v>43</v>
      </c>
      <c r="B77" s="8">
        <v>0.39475786000000002</v>
      </c>
      <c r="C77" s="7" t="s">
        <v>44</v>
      </c>
      <c r="D77" s="8">
        <v>0.21527328000000001</v>
      </c>
      <c r="F77" s="11" t="s">
        <v>43</v>
      </c>
      <c r="G77" s="8">
        <v>0.26077397000000002</v>
      </c>
      <c r="H77" s="7" t="s">
        <v>44</v>
      </c>
      <c r="I77" s="8">
        <v>0.58666998999999997</v>
      </c>
      <c r="K77" s="11" t="s">
        <v>43</v>
      </c>
      <c r="L77" s="8">
        <v>0.34329695999999998</v>
      </c>
      <c r="M77" s="7" t="s">
        <v>44</v>
      </c>
      <c r="N77" s="8">
        <v>0.40588236999999999</v>
      </c>
      <c r="P77" s="11" t="s">
        <v>43</v>
      </c>
      <c r="Q77" s="8">
        <v>0.31022553000000003</v>
      </c>
      <c r="R77" s="7" t="s">
        <v>44</v>
      </c>
      <c r="S77" s="8">
        <v>1.97136135</v>
      </c>
      <c r="U77" s="11" t="s">
        <v>69</v>
      </c>
      <c r="V77" s="8" t="s">
        <v>53</v>
      </c>
    </row>
    <row r="78" spans="1:22" ht="30" x14ac:dyDescent="0.3">
      <c r="A78" s="11" t="s">
        <v>45</v>
      </c>
      <c r="B78" s="8">
        <v>2959523.25</v>
      </c>
      <c r="C78" s="7" t="s">
        <v>46</v>
      </c>
      <c r="D78" s="8">
        <v>256781.96</v>
      </c>
      <c r="F78" s="11" t="s">
        <v>45</v>
      </c>
      <c r="G78" s="8">
        <v>2276791.5</v>
      </c>
      <c r="H78" s="7" t="s">
        <v>46</v>
      </c>
      <c r="I78" s="8">
        <v>122358.357</v>
      </c>
      <c r="K78" s="11" t="s">
        <v>45</v>
      </c>
      <c r="L78" s="8">
        <v>2973770.38</v>
      </c>
      <c r="M78" s="7" t="s">
        <v>46</v>
      </c>
      <c r="N78" s="8">
        <v>174803.92199999999</v>
      </c>
      <c r="P78" s="11" t="s">
        <v>45</v>
      </c>
      <c r="Q78" s="8">
        <v>4084600</v>
      </c>
      <c r="R78" s="7" t="s">
        <v>46</v>
      </c>
      <c r="S78" s="8">
        <v>239899.87400000001</v>
      </c>
    </row>
    <row r="79" spans="1:22" ht="30" x14ac:dyDescent="0.3">
      <c r="A79" s="11" t="s">
        <v>47</v>
      </c>
      <c r="B79" s="8">
        <v>30.862256500000001</v>
      </c>
      <c r="C79" s="7" t="s">
        <v>48</v>
      </c>
      <c r="D79" s="8">
        <v>1.27802517</v>
      </c>
      <c r="F79" s="11" t="s">
        <v>47</v>
      </c>
      <c r="G79" s="8">
        <v>23.865559300000001</v>
      </c>
      <c r="H79" s="7" t="s">
        <v>48</v>
      </c>
      <c r="I79" s="8">
        <v>1.0008525100000001</v>
      </c>
      <c r="K79" s="11" t="s">
        <v>47</v>
      </c>
      <c r="L79" s="8">
        <v>25.016621600000001</v>
      </c>
      <c r="M79" s="7" t="s">
        <v>48</v>
      </c>
      <c r="N79" s="8">
        <v>0.87012657000000004</v>
      </c>
      <c r="P79" s="11" t="s">
        <v>47</v>
      </c>
      <c r="Q79" s="8">
        <v>24.998220199999999</v>
      </c>
      <c r="R79" s="7" t="s">
        <v>48</v>
      </c>
      <c r="S79" s="8">
        <v>0.73377661000000005</v>
      </c>
    </row>
    <row r="81" spans="1:22" x14ac:dyDescent="0.3">
      <c r="A81" s="4" t="s">
        <v>99</v>
      </c>
      <c r="F81" s="4" t="s">
        <v>100</v>
      </c>
      <c r="K81" s="4" t="s">
        <v>101</v>
      </c>
      <c r="P81" s="4" t="s">
        <v>102</v>
      </c>
    </row>
    <row r="82" spans="1:22" ht="17.25" thickBot="1" x14ac:dyDescent="0.35">
      <c r="A82" s="6"/>
      <c r="F82" s="6"/>
      <c r="K82" s="6"/>
      <c r="P82" s="6"/>
    </row>
    <row r="83" spans="1:22" ht="30" customHeight="1" x14ac:dyDescent="0.3">
      <c r="A83" s="31" t="s">
        <v>37</v>
      </c>
      <c r="B83" s="32"/>
      <c r="C83" s="32"/>
      <c r="D83" s="32"/>
      <c r="F83" s="31" t="s">
        <v>37</v>
      </c>
      <c r="G83" s="32"/>
      <c r="H83" s="32"/>
      <c r="I83" s="32"/>
      <c r="K83" s="31" t="s">
        <v>37</v>
      </c>
      <c r="L83" s="32"/>
      <c r="M83" s="32"/>
      <c r="N83" s="32"/>
      <c r="P83" s="31" t="s">
        <v>37</v>
      </c>
      <c r="Q83" s="32"/>
      <c r="R83" s="32"/>
      <c r="S83" s="32"/>
      <c r="U83" s="31" t="s">
        <v>65</v>
      </c>
      <c r="V83" s="32"/>
    </row>
    <row r="84" spans="1:22" x14ac:dyDescent="0.3">
      <c r="A84" s="11" t="s">
        <v>0</v>
      </c>
      <c r="B84" s="8">
        <v>467</v>
      </c>
      <c r="C84" s="7" t="s">
        <v>38</v>
      </c>
      <c r="D84" s="8">
        <v>467</v>
      </c>
      <c r="F84" s="11" t="s">
        <v>0</v>
      </c>
      <c r="G84" s="8">
        <v>457</v>
      </c>
      <c r="H84" s="7" t="s">
        <v>38</v>
      </c>
      <c r="I84" s="8">
        <v>457</v>
      </c>
      <c r="K84" s="11" t="s">
        <v>0</v>
      </c>
      <c r="L84" s="8">
        <v>566</v>
      </c>
      <c r="M84" s="7" t="s">
        <v>38</v>
      </c>
      <c r="N84" s="8">
        <v>566</v>
      </c>
      <c r="P84" s="11" t="s">
        <v>0</v>
      </c>
      <c r="Q84" s="8">
        <v>740</v>
      </c>
      <c r="R84" s="7" t="s">
        <v>38</v>
      </c>
      <c r="S84" s="8">
        <v>740</v>
      </c>
      <c r="U84" s="11" t="s">
        <v>66</v>
      </c>
      <c r="V84" s="8">
        <v>1004566</v>
      </c>
    </row>
    <row r="85" spans="1:22" x14ac:dyDescent="0.3">
      <c r="A85" s="11" t="s">
        <v>39</v>
      </c>
      <c r="B85" s="8">
        <v>98.411134899999993</v>
      </c>
      <c r="C85" s="7" t="s">
        <v>40</v>
      </c>
      <c r="D85" s="8">
        <v>45958</v>
      </c>
      <c r="F85" s="11" t="s">
        <v>39</v>
      </c>
      <c r="G85" s="8">
        <v>93.346827099999999</v>
      </c>
      <c r="H85" s="7" t="s">
        <v>40</v>
      </c>
      <c r="I85" s="8">
        <v>42659.5</v>
      </c>
      <c r="K85" s="11" t="s">
        <v>39</v>
      </c>
      <c r="L85" s="8">
        <v>85.028798600000002</v>
      </c>
      <c r="M85" s="7" t="s">
        <v>40</v>
      </c>
      <c r="N85" s="8">
        <v>48126.3</v>
      </c>
      <c r="P85" s="11" t="s">
        <v>39</v>
      </c>
      <c r="Q85" s="8">
        <v>86.759459500000006</v>
      </c>
      <c r="R85" s="7" t="s">
        <v>40</v>
      </c>
      <c r="S85" s="8">
        <v>64202</v>
      </c>
      <c r="U85" s="11" t="s">
        <v>67</v>
      </c>
      <c r="V85" s="9">
        <v>-8.4039000000000001</v>
      </c>
    </row>
    <row r="86" spans="1:22" ht="30" x14ac:dyDescent="0.3">
      <c r="A86" s="11" t="s">
        <v>41</v>
      </c>
      <c r="B86" s="8">
        <v>26.788736400000001</v>
      </c>
      <c r="C86" s="7" t="s">
        <v>42</v>
      </c>
      <c r="D86" s="8">
        <v>717.63639899999998</v>
      </c>
      <c r="F86" s="11" t="s">
        <v>41</v>
      </c>
      <c r="G86" s="8">
        <v>24.700232499999998</v>
      </c>
      <c r="H86" s="7" t="s">
        <v>42</v>
      </c>
      <c r="I86" s="8">
        <v>610.10148700000002</v>
      </c>
      <c r="K86" s="11" t="s">
        <v>41</v>
      </c>
      <c r="L86" s="8">
        <v>19.9140996</v>
      </c>
      <c r="M86" s="7" t="s">
        <v>42</v>
      </c>
      <c r="N86" s="8">
        <v>396.57136400000002</v>
      </c>
      <c r="P86" s="11" t="s">
        <v>41</v>
      </c>
      <c r="Q86" s="8">
        <v>18.5945699</v>
      </c>
      <c r="R86" s="7" t="s">
        <v>42</v>
      </c>
      <c r="S86" s="8">
        <v>345.75802900000002</v>
      </c>
      <c r="U86" s="11" t="s">
        <v>68</v>
      </c>
      <c r="V86" s="8" t="s">
        <v>53</v>
      </c>
    </row>
    <row r="87" spans="1:22" ht="30" x14ac:dyDescent="0.3">
      <c r="A87" s="11" t="s">
        <v>43</v>
      </c>
      <c r="B87" s="8">
        <v>0.2591794</v>
      </c>
      <c r="C87" s="7" t="s">
        <v>44</v>
      </c>
      <c r="D87" s="9">
        <v>-2.9829100000000001E-2</v>
      </c>
      <c r="F87" s="11" t="s">
        <v>43</v>
      </c>
      <c r="G87" s="8">
        <v>0.41630003999999998</v>
      </c>
      <c r="H87" s="7" t="s">
        <v>44</v>
      </c>
      <c r="I87" s="8">
        <v>0.23459347999999999</v>
      </c>
      <c r="K87" s="11" t="s">
        <v>43</v>
      </c>
      <c r="L87" s="8">
        <v>0.43050177000000001</v>
      </c>
      <c r="M87" s="7" t="s">
        <v>44</v>
      </c>
      <c r="N87" s="8">
        <v>2.2294446200000002</v>
      </c>
      <c r="P87" s="11" t="s">
        <v>43</v>
      </c>
      <c r="Q87" s="8">
        <v>0.62875243999999997</v>
      </c>
      <c r="R87" s="7" t="s">
        <v>44</v>
      </c>
      <c r="S87" s="8">
        <v>2.4652763000000002</v>
      </c>
      <c r="U87" s="11" t="s">
        <v>69</v>
      </c>
      <c r="V87" s="8" t="s">
        <v>53</v>
      </c>
    </row>
    <row r="88" spans="1:22" ht="30" x14ac:dyDescent="0.3">
      <c r="A88" s="11" t="s">
        <v>45</v>
      </c>
      <c r="B88" s="8">
        <v>4857197.5</v>
      </c>
      <c r="C88" s="7" t="s">
        <v>46</v>
      </c>
      <c r="D88" s="8">
        <v>334418.56199999998</v>
      </c>
      <c r="F88" s="11" t="s">
        <v>45</v>
      </c>
      <c r="G88" s="8">
        <v>4260335.25</v>
      </c>
      <c r="H88" s="7" t="s">
        <v>46</v>
      </c>
      <c r="I88" s="8">
        <v>278206.27799999999</v>
      </c>
      <c r="K88" s="11" t="s">
        <v>45</v>
      </c>
      <c r="L88" s="8">
        <v>4316184.29</v>
      </c>
      <c r="M88" s="7" t="s">
        <v>46</v>
      </c>
      <c r="N88" s="8">
        <v>224062.821</v>
      </c>
      <c r="P88" s="11" t="s">
        <v>45</v>
      </c>
      <c r="Q88" s="8">
        <v>5825646</v>
      </c>
      <c r="R88" s="7" t="s">
        <v>46</v>
      </c>
      <c r="S88" s="8">
        <v>255515.18400000001</v>
      </c>
    </row>
    <row r="89" spans="1:22" ht="30" x14ac:dyDescent="0.3">
      <c r="A89" s="11" t="s">
        <v>47</v>
      </c>
      <c r="B89" s="8">
        <v>27.2212453</v>
      </c>
      <c r="C89" s="7" t="s">
        <v>48</v>
      </c>
      <c r="D89" s="8">
        <v>1.2396348800000001</v>
      </c>
      <c r="F89" s="11" t="s">
        <v>47</v>
      </c>
      <c r="G89" s="8">
        <v>26.4607092</v>
      </c>
      <c r="H89" s="7" t="s">
        <v>48</v>
      </c>
      <c r="I89" s="8">
        <v>1.1554281399999999</v>
      </c>
      <c r="K89" s="11" t="s">
        <v>47</v>
      </c>
      <c r="L89" s="8">
        <v>23.420417499999999</v>
      </c>
      <c r="M89" s="7" t="s">
        <v>48</v>
      </c>
      <c r="N89" s="8">
        <v>0.83705204</v>
      </c>
      <c r="P89" s="11" t="s">
        <v>47</v>
      </c>
      <c r="Q89" s="8">
        <v>21.4323257</v>
      </c>
      <c r="R89" s="7" t="s">
        <v>48</v>
      </c>
      <c r="S89" s="8">
        <v>0.68354998</v>
      </c>
    </row>
    <row r="91" spans="1:22" x14ac:dyDescent="0.3">
      <c r="A91" s="4" t="s">
        <v>103</v>
      </c>
      <c r="F91" s="4" t="s">
        <v>104</v>
      </c>
      <c r="K91" s="4" t="s">
        <v>105</v>
      </c>
      <c r="P91" s="4" t="s">
        <v>106</v>
      </c>
    </row>
    <row r="92" spans="1:22" ht="17.25" thickBot="1" x14ac:dyDescent="0.35">
      <c r="A92" s="6"/>
      <c r="F92" s="6"/>
      <c r="K92" s="6"/>
      <c r="P92" s="6"/>
    </row>
    <row r="93" spans="1:22" ht="30" customHeight="1" x14ac:dyDescent="0.3">
      <c r="A93" s="31" t="s">
        <v>37</v>
      </c>
      <c r="B93" s="32"/>
      <c r="C93" s="32"/>
      <c r="D93" s="32"/>
      <c r="F93" s="31" t="s">
        <v>37</v>
      </c>
      <c r="G93" s="32"/>
      <c r="H93" s="32"/>
      <c r="I93" s="32"/>
      <c r="K93" s="31" t="s">
        <v>37</v>
      </c>
      <c r="L93" s="32"/>
      <c r="M93" s="32"/>
      <c r="N93" s="32"/>
      <c r="P93" s="31" t="s">
        <v>37</v>
      </c>
      <c r="Q93" s="32"/>
      <c r="R93" s="32"/>
      <c r="S93" s="32"/>
      <c r="U93" s="31" t="s">
        <v>65</v>
      </c>
      <c r="V93" s="32"/>
    </row>
    <row r="94" spans="1:22" x14ac:dyDescent="0.3">
      <c r="A94" s="11" t="s">
        <v>0</v>
      </c>
      <c r="B94" s="8">
        <v>472</v>
      </c>
      <c r="C94" s="7" t="s">
        <v>38</v>
      </c>
      <c r="D94" s="8">
        <v>472</v>
      </c>
      <c r="F94" s="11" t="s">
        <v>0</v>
      </c>
      <c r="G94" s="8">
        <v>476</v>
      </c>
      <c r="H94" s="7" t="s">
        <v>38</v>
      </c>
      <c r="I94" s="8">
        <v>476</v>
      </c>
      <c r="K94" s="11" t="s">
        <v>0</v>
      </c>
      <c r="L94" s="8">
        <v>575</v>
      </c>
      <c r="M94" s="7" t="s">
        <v>38</v>
      </c>
      <c r="N94" s="8">
        <v>575</v>
      </c>
      <c r="P94" s="11" t="s">
        <v>0</v>
      </c>
      <c r="Q94" s="8">
        <v>868</v>
      </c>
      <c r="R94" s="7" t="s">
        <v>38</v>
      </c>
      <c r="S94" s="8">
        <v>868</v>
      </c>
      <c r="U94" s="11" t="s">
        <v>66</v>
      </c>
      <c r="V94" s="8">
        <v>1125449.5</v>
      </c>
    </row>
    <row r="95" spans="1:22" x14ac:dyDescent="0.3">
      <c r="A95" s="11" t="s">
        <v>39</v>
      </c>
      <c r="B95" s="8">
        <v>102.442797</v>
      </c>
      <c r="C95" s="7" t="s">
        <v>40</v>
      </c>
      <c r="D95" s="8">
        <v>48353</v>
      </c>
      <c r="F95" s="11" t="s">
        <v>39</v>
      </c>
      <c r="G95" s="8">
        <v>92.752100799999994</v>
      </c>
      <c r="H95" s="7" t="s">
        <v>40</v>
      </c>
      <c r="I95" s="8">
        <v>44150</v>
      </c>
      <c r="K95" s="11" t="s">
        <v>39</v>
      </c>
      <c r="L95" s="8">
        <v>87.12</v>
      </c>
      <c r="M95" s="7" t="s">
        <v>40</v>
      </c>
      <c r="N95" s="8">
        <v>50094</v>
      </c>
      <c r="P95" s="11" t="s">
        <v>39</v>
      </c>
      <c r="Q95" s="8">
        <v>86.342165899999998</v>
      </c>
      <c r="R95" s="7" t="s">
        <v>40</v>
      </c>
      <c r="S95" s="8">
        <v>74945</v>
      </c>
      <c r="U95" s="11" t="s">
        <v>67</v>
      </c>
      <c r="V95" s="9">
        <v>-11.4076</v>
      </c>
    </row>
    <row r="96" spans="1:22" ht="30" x14ac:dyDescent="0.3">
      <c r="A96" s="11" t="s">
        <v>41</v>
      </c>
      <c r="B96" s="8">
        <v>26.079514799999998</v>
      </c>
      <c r="C96" s="7" t="s">
        <v>42</v>
      </c>
      <c r="D96" s="8">
        <v>680.14109399999995</v>
      </c>
      <c r="F96" s="11" t="s">
        <v>41</v>
      </c>
      <c r="G96" s="8">
        <v>25.321210099999998</v>
      </c>
      <c r="H96" s="7" t="s">
        <v>42</v>
      </c>
      <c r="I96" s="8">
        <v>641.16368</v>
      </c>
      <c r="K96" s="11" t="s">
        <v>41</v>
      </c>
      <c r="L96" s="8">
        <v>19.6740964</v>
      </c>
      <c r="M96" s="7" t="s">
        <v>42</v>
      </c>
      <c r="N96" s="8">
        <v>387.07006999999999</v>
      </c>
      <c r="P96" s="11" t="s">
        <v>41</v>
      </c>
      <c r="Q96" s="8">
        <v>19.506701199999998</v>
      </c>
      <c r="R96" s="7" t="s">
        <v>42</v>
      </c>
      <c r="S96" s="8">
        <v>380.511392</v>
      </c>
      <c r="U96" s="11" t="s">
        <v>68</v>
      </c>
      <c r="V96" s="8" t="s">
        <v>53</v>
      </c>
    </row>
    <row r="97" spans="1:22" ht="30" x14ac:dyDescent="0.3">
      <c r="A97" s="11" t="s">
        <v>43</v>
      </c>
      <c r="B97" s="8">
        <v>0.13404980999999999</v>
      </c>
      <c r="C97" s="7" t="s">
        <v>44</v>
      </c>
      <c r="D97" s="9">
        <v>-0.30728109999999997</v>
      </c>
      <c r="F97" s="11" t="s">
        <v>43</v>
      </c>
      <c r="G97" s="8">
        <v>0.15880138999999999</v>
      </c>
      <c r="H97" s="7" t="s">
        <v>44</v>
      </c>
      <c r="I97" s="8">
        <v>0.73398341</v>
      </c>
      <c r="K97" s="11" t="s">
        <v>43</v>
      </c>
      <c r="L97" s="8">
        <v>0.22035577000000001</v>
      </c>
      <c r="M97" s="7" t="s">
        <v>44</v>
      </c>
      <c r="N97" s="8">
        <v>2.1950954299999998</v>
      </c>
      <c r="P97" s="11" t="s">
        <v>43</v>
      </c>
      <c r="Q97" s="8">
        <v>0.21178528999999999</v>
      </c>
      <c r="R97" s="7" t="s">
        <v>44</v>
      </c>
      <c r="S97" s="8">
        <v>2.1733671299999999</v>
      </c>
      <c r="U97" s="11" t="s">
        <v>69</v>
      </c>
      <c r="V97" s="8" t="s">
        <v>53</v>
      </c>
    </row>
    <row r="98" spans="1:22" ht="30" x14ac:dyDescent="0.3">
      <c r="A98" s="11" t="s">
        <v>45</v>
      </c>
      <c r="B98" s="8">
        <v>5273763</v>
      </c>
      <c r="C98" s="7" t="s">
        <v>46</v>
      </c>
      <c r="D98" s="8">
        <v>320346.45600000001</v>
      </c>
      <c r="F98" s="11" t="s">
        <v>45</v>
      </c>
      <c r="G98" s="8">
        <v>4399558</v>
      </c>
      <c r="H98" s="7" t="s">
        <v>46</v>
      </c>
      <c r="I98" s="8">
        <v>304552.74800000002</v>
      </c>
      <c r="K98" s="11" t="s">
        <v>45</v>
      </c>
      <c r="L98" s="8">
        <v>4586367.5</v>
      </c>
      <c r="M98" s="7" t="s">
        <v>46</v>
      </c>
      <c r="N98" s="8">
        <v>222178.22</v>
      </c>
      <c r="P98" s="11" t="s">
        <v>45</v>
      </c>
      <c r="Q98" s="8">
        <v>6800817</v>
      </c>
      <c r="R98" s="7" t="s">
        <v>46</v>
      </c>
      <c r="S98" s="8">
        <v>329903.37699999998</v>
      </c>
    </row>
    <row r="99" spans="1:22" ht="30" x14ac:dyDescent="0.3">
      <c r="A99" s="11" t="s">
        <v>47</v>
      </c>
      <c r="B99" s="8">
        <v>25.457636600000001</v>
      </c>
      <c r="C99" s="7" t="s">
        <v>48</v>
      </c>
      <c r="D99" s="8">
        <v>1.20040697</v>
      </c>
      <c r="F99" s="11" t="s">
        <v>47</v>
      </c>
      <c r="G99" s="8">
        <v>27.2998777</v>
      </c>
      <c r="H99" s="7" t="s">
        <v>48</v>
      </c>
      <c r="I99" s="8">
        <v>1.1605957600000001</v>
      </c>
      <c r="K99" s="11" t="s">
        <v>47</v>
      </c>
      <c r="L99" s="8">
        <v>22.582755299999999</v>
      </c>
      <c r="M99" s="7" t="s">
        <v>48</v>
      </c>
      <c r="N99" s="8">
        <v>0.82046653999999997</v>
      </c>
      <c r="P99" s="11" t="s">
        <v>47</v>
      </c>
      <c r="Q99" s="8">
        <v>22.592323199999999</v>
      </c>
      <c r="R99" s="7" t="s">
        <v>48</v>
      </c>
      <c r="S99" s="8">
        <v>0.66210058000000005</v>
      </c>
    </row>
    <row r="101" spans="1:22" x14ac:dyDescent="0.3">
      <c r="A101" s="4" t="s">
        <v>107</v>
      </c>
      <c r="F101" s="4" t="s">
        <v>108</v>
      </c>
      <c r="K101" s="4" t="s">
        <v>109</v>
      </c>
      <c r="P101" s="4" t="s">
        <v>110</v>
      </c>
    </row>
    <row r="102" spans="1:22" ht="17.25" thickBot="1" x14ac:dyDescent="0.35">
      <c r="A102" s="6"/>
      <c r="F102" s="6"/>
      <c r="K102" s="6"/>
      <c r="P102" s="6"/>
    </row>
    <row r="103" spans="1:22" ht="30" customHeight="1" x14ac:dyDescent="0.3">
      <c r="A103" s="31" t="s">
        <v>37</v>
      </c>
      <c r="B103" s="32"/>
      <c r="C103" s="32"/>
      <c r="D103" s="32"/>
      <c r="F103" s="31" t="s">
        <v>37</v>
      </c>
      <c r="G103" s="32"/>
      <c r="H103" s="32"/>
      <c r="I103" s="32"/>
      <c r="K103" s="31" t="s">
        <v>37</v>
      </c>
      <c r="L103" s="32"/>
      <c r="M103" s="32"/>
      <c r="N103" s="32"/>
      <c r="P103" s="31" t="s">
        <v>37</v>
      </c>
      <c r="Q103" s="32"/>
      <c r="R103" s="32"/>
      <c r="S103" s="32"/>
      <c r="U103" s="31" t="s">
        <v>65</v>
      </c>
      <c r="V103" s="32"/>
    </row>
    <row r="104" spans="1:22" x14ac:dyDescent="0.3">
      <c r="A104" s="11" t="s">
        <v>0</v>
      </c>
      <c r="B104" s="8">
        <v>566</v>
      </c>
      <c r="C104" s="7" t="s">
        <v>38</v>
      </c>
      <c r="D104" s="8">
        <v>566</v>
      </c>
      <c r="F104" s="11" t="s">
        <v>0</v>
      </c>
      <c r="G104" s="8">
        <v>489</v>
      </c>
      <c r="H104" s="7" t="s">
        <v>38</v>
      </c>
      <c r="I104" s="8">
        <v>489</v>
      </c>
      <c r="K104" s="11" t="s">
        <v>0</v>
      </c>
      <c r="L104" s="8">
        <v>563</v>
      </c>
      <c r="M104" s="7" t="s">
        <v>38</v>
      </c>
      <c r="N104" s="8">
        <v>563</v>
      </c>
      <c r="P104" s="11" t="s">
        <v>0</v>
      </c>
      <c r="Q104" s="8">
        <v>866</v>
      </c>
      <c r="R104" s="7" t="s">
        <v>38</v>
      </c>
      <c r="S104" s="8">
        <v>866</v>
      </c>
      <c r="U104" s="11" t="s">
        <v>66</v>
      </c>
      <c r="V104" s="8">
        <v>1243620</v>
      </c>
    </row>
    <row r="105" spans="1:22" x14ac:dyDescent="0.3">
      <c r="A105" s="11" t="s">
        <v>39</v>
      </c>
      <c r="B105" s="8">
        <v>92.128091900000001</v>
      </c>
      <c r="C105" s="7" t="s">
        <v>40</v>
      </c>
      <c r="D105" s="8">
        <v>52144.5</v>
      </c>
      <c r="F105" s="11" t="s">
        <v>39</v>
      </c>
      <c r="G105" s="8">
        <v>85.508691200000001</v>
      </c>
      <c r="H105" s="7" t="s">
        <v>40</v>
      </c>
      <c r="I105" s="8">
        <v>41813.75</v>
      </c>
      <c r="K105" s="11" t="s">
        <v>39</v>
      </c>
      <c r="L105" s="8">
        <v>81.402753099999998</v>
      </c>
      <c r="M105" s="7" t="s">
        <v>40</v>
      </c>
      <c r="N105" s="8">
        <v>45829.75</v>
      </c>
      <c r="P105" s="11" t="s">
        <v>39</v>
      </c>
      <c r="Q105" s="8">
        <v>81.354503500000007</v>
      </c>
      <c r="R105" s="7" t="s">
        <v>40</v>
      </c>
      <c r="S105" s="8">
        <v>70453</v>
      </c>
      <c r="U105" s="11" t="s">
        <v>67</v>
      </c>
      <c r="V105" s="9">
        <v>-9.6294000000000004</v>
      </c>
    </row>
    <row r="106" spans="1:22" ht="30" x14ac:dyDescent="0.3">
      <c r="A106" s="11" t="s">
        <v>41</v>
      </c>
      <c r="B106" s="8">
        <v>22.882538199999999</v>
      </c>
      <c r="C106" s="7" t="s">
        <v>42</v>
      </c>
      <c r="D106" s="8">
        <v>523.61055499999998</v>
      </c>
      <c r="F106" s="11" t="s">
        <v>41</v>
      </c>
      <c r="G106" s="8">
        <v>21.111022200000001</v>
      </c>
      <c r="H106" s="7" t="s">
        <v>42</v>
      </c>
      <c r="I106" s="8">
        <v>445.67525699999999</v>
      </c>
      <c r="K106" s="11" t="s">
        <v>41</v>
      </c>
      <c r="L106" s="8">
        <v>19.364669200000002</v>
      </c>
      <c r="M106" s="7" t="s">
        <v>42</v>
      </c>
      <c r="N106" s="8">
        <v>374.99041499999998</v>
      </c>
      <c r="P106" s="11" t="s">
        <v>41</v>
      </c>
      <c r="Q106" s="8">
        <v>18.980006700000001</v>
      </c>
      <c r="R106" s="7" t="s">
        <v>42</v>
      </c>
      <c r="S106" s="8">
        <v>360.240656</v>
      </c>
      <c r="U106" s="11" t="s">
        <v>68</v>
      </c>
      <c r="V106" s="8" t="s">
        <v>53</v>
      </c>
    </row>
    <row r="107" spans="1:22" ht="30" x14ac:dyDescent="0.3">
      <c r="A107" s="11" t="s">
        <v>43</v>
      </c>
      <c r="B107" s="8">
        <v>0.15526996000000001</v>
      </c>
      <c r="C107" s="7" t="s">
        <v>44</v>
      </c>
      <c r="D107" s="8">
        <v>0.31935107000000001</v>
      </c>
      <c r="F107" s="11" t="s">
        <v>43</v>
      </c>
      <c r="G107" s="8">
        <v>2.4072360000000001E-2</v>
      </c>
      <c r="H107" s="7" t="s">
        <v>44</v>
      </c>
      <c r="I107" s="8">
        <v>0.47356333</v>
      </c>
      <c r="K107" s="11" t="s">
        <v>43</v>
      </c>
      <c r="L107" s="8">
        <v>0.44825458000000001</v>
      </c>
      <c r="M107" s="7" t="s">
        <v>44</v>
      </c>
      <c r="N107" s="8">
        <v>2.4470797399999999</v>
      </c>
      <c r="P107" s="11" t="s">
        <v>43</v>
      </c>
      <c r="Q107" s="8">
        <v>0.11284182</v>
      </c>
      <c r="R107" s="7" t="s">
        <v>44</v>
      </c>
      <c r="S107" s="8">
        <v>2.9678988099999999</v>
      </c>
      <c r="U107" s="11" t="s">
        <v>69</v>
      </c>
      <c r="V107" s="8" t="s">
        <v>53</v>
      </c>
    </row>
    <row r="108" spans="1:22" ht="30" x14ac:dyDescent="0.3">
      <c r="A108" s="11" t="s">
        <v>45</v>
      </c>
      <c r="B108" s="8">
        <v>5099813.25</v>
      </c>
      <c r="C108" s="7" t="s">
        <v>46</v>
      </c>
      <c r="D108" s="8">
        <v>295839.96299999999</v>
      </c>
      <c r="F108" s="11" t="s">
        <v>45</v>
      </c>
      <c r="G108" s="8">
        <v>3792928.56</v>
      </c>
      <c r="H108" s="7" t="s">
        <v>46</v>
      </c>
      <c r="I108" s="8">
        <v>217489.52600000001</v>
      </c>
      <c r="K108" s="11" t="s">
        <v>45</v>
      </c>
      <c r="L108" s="8">
        <v>3941412.44</v>
      </c>
      <c r="M108" s="7" t="s">
        <v>46</v>
      </c>
      <c r="N108" s="8">
        <v>210744.61300000001</v>
      </c>
      <c r="P108" s="11" t="s">
        <v>45</v>
      </c>
      <c r="Q108" s="8">
        <v>6043277</v>
      </c>
      <c r="R108" s="7" t="s">
        <v>46</v>
      </c>
      <c r="S108" s="8">
        <v>311608.16700000002</v>
      </c>
    </row>
    <row r="109" spans="1:22" ht="30" x14ac:dyDescent="0.3">
      <c r="A109" s="11" t="s">
        <v>47</v>
      </c>
      <c r="B109" s="8">
        <v>24.837742500000001</v>
      </c>
      <c r="C109" s="7" t="s">
        <v>48</v>
      </c>
      <c r="D109" s="8">
        <v>0.96182482000000002</v>
      </c>
      <c r="F109" s="11" t="s">
        <v>47</v>
      </c>
      <c r="G109" s="8">
        <v>24.688744400000001</v>
      </c>
      <c r="H109" s="7" t="s">
        <v>48</v>
      </c>
      <c r="I109" s="8">
        <v>0.95467341999999999</v>
      </c>
      <c r="K109" s="11" t="s">
        <v>47</v>
      </c>
      <c r="L109" s="8">
        <v>23.788715400000001</v>
      </c>
      <c r="M109" s="7" t="s">
        <v>48</v>
      </c>
      <c r="N109" s="8">
        <v>0.81612351000000005</v>
      </c>
      <c r="P109" s="11" t="s">
        <v>47</v>
      </c>
      <c r="Q109" s="8">
        <v>23.330001299999999</v>
      </c>
      <c r="R109" s="7" t="s">
        <v>48</v>
      </c>
      <c r="S109" s="8">
        <v>0.64496688000000002</v>
      </c>
    </row>
    <row r="111" spans="1:22" x14ac:dyDescent="0.3">
      <c r="A111" s="4" t="s">
        <v>111</v>
      </c>
      <c r="F111" s="4" t="s">
        <v>112</v>
      </c>
      <c r="K111" s="4" t="s">
        <v>113</v>
      </c>
      <c r="P111" s="4" t="s">
        <v>114</v>
      </c>
    </row>
    <row r="112" spans="1:22" ht="17.25" thickBot="1" x14ac:dyDescent="0.35">
      <c r="A112" s="6"/>
      <c r="F112" s="6"/>
      <c r="K112" s="6"/>
      <c r="P112" s="6"/>
    </row>
    <row r="113" spans="1:22" ht="30" customHeight="1" x14ac:dyDescent="0.3">
      <c r="A113" s="31" t="s">
        <v>37</v>
      </c>
      <c r="B113" s="32"/>
      <c r="C113" s="32"/>
      <c r="D113" s="32"/>
      <c r="F113" s="31" t="s">
        <v>37</v>
      </c>
      <c r="G113" s="32"/>
      <c r="H113" s="32"/>
      <c r="I113" s="32"/>
      <c r="K113" s="31" t="s">
        <v>37</v>
      </c>
      <c r="L113" s="32"/>
      <c r="M113" s="32"/>
      <c r="N113" s="32"/>
      <c r="P113" s="31" t="s">
        <v>37</v>
      </c>
      <c r="Q113" s="32"/>
      <c r="R113" s="32"/>
      <c r="S113" s="32"/>
      <c r="U113" s="31" t="s">
        <v>65</v>
      </c>
      <c r="V113" s="32"/>
    </row>
    <row r="114" spans="1:22" x14ac:dyDescent="0.3">
      <c r="A114" s="11" t="s">
        <v>0</v>
      </c>
      <c r="B114" s="8">
        <v>619</v>
      </c>
      <c r="C114" s="7" t="s">
        <v>38</v>
      </c>
      <c r="D114" s="8">
        <v>619</v>
      </c>
      <c r="F114" s="11" t="s">
        <v>0</v>
      </c>
      <c r="G114" s="8">
        <v>575</v>
      </c>
      <c r="H114" s="7" t="s">
        <v>38</v>
      </c>
      <c r="I114" s="8">
        <v>575</v>
      </c>
      <c r="K114" s="11" t="s">
        <v>0</v>
      </c>
      <c r="L114" s="8">
        <v>714</v>
      </c>
      <c r="M114" s="7" t="s">
        <v>38</v>
      </c>
      <c r="N114" s="8">
        <v>714</v>
      </c>
      <c r="P114" s="11" t="s">
        <v>0</v>
      </c>
      <c r="Q114" s="8">
        <v>977</v>
      </c>
      <c r="R114" s="7" t="s">
        <v>38</v>
      </c>
      <c r="S114" s="8">
        <v>977</v>
      </c>
      <c r="U114" s="11" t="s">
        <v>66</v>
      </c>
      <c r="V114" s="8">
        <v>1741954</v>
      </c>
    </row>
    <row r="115" spans="1:22" x14ac:dyDescent="0.3">
      <c r="A115" s="11" t="s">
        <v>39</v>
      </c>
      <c r="B115" s="8">
        <v>80.660743100000005</v>
      </c>
      <c r="C115" s="7" t="s">
        <v>40</v>
      </c>
      <c r="D115" s="8">
        <v>49929</v>
      </c>
      <c r="F115" s="11" t="s">
        <v>39</v>
      </c>
      <c r="G115" s="8">
        <v>78.832173900000001</v>
      </c>
      <c r="H115" s="7" t="s">
        <v>40</v>
      </c>
      <c r="I115" s="8">
        <v>45328.5</v>
      </c>
      <c r="K115" s="11" t="s">
        <v>39</v>
      </c>
      <c r="L115" s="8">
        <v>72.379271700000004</v>
      </c>
      <c r="M115" s="7" t="s">
        <v>40</v>
      </c>
      <c r="N115" s="8">
        <v>51678.8</v>
      </c>
      <c r="P115" s="11" t="s">
        <v>39</v>
      </c>
      <c r="Q115" s="8">
        <v>74.5772774</v>
      </c>
      <c r="R115" s="7" t="s">
        <v>40</v>
      </c>
      <c r="S115" s="8">
        <v>72862</v>
      </c>
      <c r="U115" s="11" t="s">
        <v>67</v>
      </c>
      <c r="V115" s="9">
        <v>-7.2458</v>
      </c>
    </row>
    <row r="116" spans="1:22" ht="30" x14ac:dyDescent="0.3">
      <c r="A116" s="11" t="s">
        <v>41</v>
      </c>
      <c r="B116" s="8">
        <v>21.852171599999998</v>
      </c>
      <c r="C116" s="7" t="s">
        <v>42</v>
      </c>
      <c r="D116" s="8">
        <v>477.517405</v>
      </c>
      <c r="F116" s="11" t="s">
        <v>41</v>
      </c>
      <c r="G116" s="8">
        <v>20.677233999999999</v>
      </c>
      <c r="H116" s="7" t="s">
        <v>42</v>
      </c>
      <c r="I116" s="8">
        <v>427.54800499999999</v>
      </c>
      <c r="K116" s="11" t="s">
        <v>41</v>
      </c>
      <c r="L116" s="8">
        <v>18.5182194</v>
      </c>
      <c r="M116" s="7" t="s">
        <v>42</v>
      </c>
      <c r="N116" s="8">
        <v>342.92445099999998</v>
      </c>
      <c r="P116" s="11" t="s">
        <v>41</v>
      </c>
      <c r="Q116" s="8">
        <v>17.880879100000001</v>
      </c>
      <c r="R116" s="7" t="s">
        <v>42</v>
      </c>
      <c r="S116" s="8">
        <v>319.72583600000002</v>
      </c>
      <c r="U116" s="11" t="s">
        <v>68</v>
      </c>
      <c r="V116" s="8" t="s">
        <v>53</v>
      </c>
    </row>
    <row r="117" spans="1:22" ht="30" x14ac:dyDescent="0.3">
      <c r="A117" s="11" t="s">
        <v>43</v>
      </c>
      <c r="B117" s="8">
        <v>0.20782258000000001</v>
      </c>
      <c r="C117" s="7" t="s">
        <v>44</v>
      </c>
      <c r="D117" s="8">
        <v>0.71839456000000002</v>
      </c>
      <c r="F117" s="11" t="s">
        <v>43</v>
      </c>
      <c r="G117" s="8">
        <v>7.9312369999999993E-2</v>
      </c>
      <c r="H117" s="7" t="s">
        <v>44</v>
      </c>
      <c r="I117" s="8">
        <v>1.5724402</v>
      </c>
      <c r="K117" s="11" t="s">
        <v>43</v>
      </c>
      <c r="L117" s="9">
        <v>-0.32968720000000001</v>
      </c>
      <c r="M117" s="7" t="s">
        <v>44</v>
      </c>
      <c r="N117" s="8">
        <v>1.6480420600000001</v>
      </c>
      <c r="P117" s="11" t="s">
        <v>43</v>
      </c>
      <c r="Q117" s="8">
        <v>0.67762266000000004</v>
      </c>
      <c r="R117" s="7" t="s">
        <v>44</v>
      </c>
      <c r="S117" s="8">
        <v>3.9907036200000001</v>
      </c>
      <c r="U117" s="11" t="s">
        <v>69</v>
      </c>
      <c r="V117" s="8" t="s">
        <v>53</v>
      </c>
    </row>
    <row r="118" spans="1:22" ht="30" x14ac:dyDescent="0.3">
      <c r="A118" s="11" t="s">
        <v>45</v>
      </c>
      <c r="B118" s="8">
        <v>4322416</v>
      </c>
      <c r="C118" s="7" t="s">
        <v>46</v>
      </c>
      <c r="D118" s="8">
        <v>295105.75599999999</v>
      </c>
      <c r="F118" s="11" t="s">
        <v>45</v>
      </c>
      <c r="G118" s="8">
        <v>3818756.75</v>
      </c>
      <c r="H118" s="7" t="s">
        <v>46</v>
      </c>
      <c r="I118" s="8">
        <v>245412.55499999999</v>
      </c>
      <c r="K118" s="11" t="s">
        <v>45</v>
      </c>
      <c r="L118" s="8">
        <v>3984979.04</v>
      </c>
      <c r="M118" s="7" t="s">
        <v>46</v>
      </c>
      <c r="N118" s="8">
        <v>244505.133</v>
      </c>
      <c r="P118" s="11" t="s">
        <v>45</v>
      </c>
      <c r="Q118" s="8">
        <v>5745902</v>
      </c>
      <c r="R118" s="7" t="s">
        <v>46</v>
      </c>
      <c r="S118" s="8">
        <v>312052.41600000003</v>
      </c>
    </row>
    <row r="119" spans="1:22" ht="30" x14ac:dyDescent="0.3">
      <c r="A119" s="11" t="s">
        <v>47</v>
      </c>
      <c r="B119" s="8">
        <v>27.091458299999999</v>
      </c>
      <c r="C119" s="7" t="s">
        <v>48</v>
      </c>
      <c r="D119" s="8">
        <v>0.87831292999999999</v>
      </c>
      <c r="F119" s="11" t="s">
        <v>47</v>
      </c>
      <c r="G119" s="8">
        <v>26.229435200000001</v>
      </c>
      <c r="H119" s="7" t="s">
        <v>48</v>
      </c>
      <c r="I119" s="8">
        <v>0.86230026999999998</v>
      </c>
      <c r="K119" s="11" t="s">
        <v>47</v>
      </c>
      <c r="L119" s="8">
        <v>25.5849762</v>
      </c>
      <c r="M119" s="7" t="s">
        <v>48</v>
      </c>
      <c r="N119" s="8">
        <v>0.69302693999999998</v>
      </c>
      <c r="P119" s="11" t="s">
        <v>47</v>
      </c>
      <c r="Q119" s="8">
        <v>23.976309799999999</v>
      </c>
      <c r="R119" s="7" t="s">
        <v>48</v>
      </c>
      <c r="S119" s="8">
        <v>0.57206000000000001</v>
      </c>
    </row>
    <row r="121" spans="1:22" x14ac:dyDescent="0.3">
      <c r="A121" s="4" t="s">
        <v>115</v>
      </c>
      <c r="F121" s="4" t="s">
        <v>116</v>
      </c>
      <c r="K121" s="4" t="s">
        <v>117</v>
      </c>
      <c r="P121" s="4" t="s">
        <v>118</v>
      </c>
    </row>
    <row r="122" spans="1:22" ht="17.25" thickBot="1" x14ac:dyDescent="0.35">
      <c r="A122" s="6"/>
      <c r="F122" s="6"/>
      <c r="K122" s="6"/>
      <c r="P122" s="6"/>
    </row>
    <row r="123" spans="1:22" ht="30" customHeight="1" x14ac:dyDescent="0.3">
      <c r="A123" s="31" t="s">
        <v>37</v>
      </c>
      <c r="B123" s="32"/>
      <c r="C123" s="32"/>
      <c r="D123" s="32"/>
      <c r="F123" s="31" t="s">
        <v>37</v>
      </c>
      <c r="G123" s="32"/>
      <c r="H123" s="32"/>
      <c r="I123" s="32"/>
      <c r="K123" s="31" t="s">
        <v>37</v>
      </c>
      <c r="L123" s="32"/>
      <c r="M123" s="32"/>
      <c r="N123" s="32"/>
      <c r="P123" s="31" t="s">
        <v>37</v>
      </c>
      <c r="Q123" s="32"/>
      <c r="R123" s="32"/>
      <c r="S123" s="32"/>
      <c r="U123" s="31" t="s">
        <v>65</v>
      </c>
      <c r="V123" s="32"/>
    </row>
    <row r="124" spans="1:22" x14ac:dyDescent="0.3">
      <c r="A124" s="11" t="s">
        <v>0</v>
      </c>
      <c r="B124" s="8">
        <v>616</v>
      </c>
      <c r="C124" s="7" t="s">
        <v>38</v>
      </c>
      <c r="D124" s="8">
        <v>616</v>
      </c>
      <c r="F124" s="11" t="s">
        <v>0</v>
      </c>
      <c r="G124" s="8">
        <v>499</v>
      </c>
      <c r="H124" s="7" t="s">
        <v>38</v>
      </c>
      <c r="I124" s="8">
        <v>499</v>
      </c>
      <c r="K124" s="11" t="s">
        <v>0</v>
      </c>
      <c r="L124" s="8">
        <v>689</v>
      </c>
      <c r="M124" s="7" t="s">
        <v>38</v>
      </c>
      <c r="N124" s="8">
        <v>689</v>
      </c>
      <c r="P124" s="11" t="s">
        <v>0</v>
      </c>
      <c r="Q124" s="8">
        <v>868</v>
      </c>
      <c r="R124" s="7" t="s">
        <v>38</v>
      </c>
      <c r="S124" s="8">
        <v>868</v>
      </c>
      <c r="U124" s="11" t="s">
        <v>66</v>
      </c>
      <c r="V124" s="8">
        <v>1631573</v>
      </c>
    </row>
    <row r="125" spans="1:22" x14ac:dyDescent="0.3">
      <c r="A125" s="11" t="s">
        <v>39</v>
      </c>
      <c r="B125" s="8">
        <v>69.961850600000005</v>
      </c>
      <c r="C125" s="7" t="s">
        <v>40</v>
      </c>
      <c r="D125" s="8">
        <v>43096.5</v>
      </c>
      <c r="F125" s="11" t="s">
        <v>39</v>
      </c>
      <c r="G125" s="8">
        <v>69.348697400000006</v>
      </c>
      <c r="H125" s="7" t="s">
        <v>40</v>
      </c>
      <c r="I125" s="8">
        <v>34605</v>
      </c>
      <c r="K125" s="11" t="s">
        <v>39</v>
      </c>
      <c r="L125" s="8">
        <v>67.643686500000001</v>
      </c>
      <c r="M125" s="7" t="s">
        <v>40</v>
      </c>
      <c r="N125" s="8">
        <v>46606.5</v>
      </c>
      <c r="P125" s="11" t="s">
        <v>39</v>
      </c>
      <c r="Q125" s="8">
        <v>68.675115199999993</v>
      </c>
      <c r="R125" s="7" t="s">
        <v>40</v>
      </c>
      <c r="S125" s="8">
        <v>59610</v>
      </c>
      <c r="U125" s="11" t="s">
        <v>67</v>
      </c>
      <c r="V125" s="9">
        <v>-0.58809999999999996</v>
      </c>
    </row>
    <row r="126" spans="1:22" ht="30" x14ac:dyDescent="0.3">
      <c r="A126" s="11" t="s">
        <v>41</v>
      </c>
      <c r="B126" s="8">
        <v>20.374855100000001</v>
      </c>
      <c r="C126" s="7" t="s">
        <v>42</v>
      </c>
      <c r="D126" s="8">
        <v>415.13472100000001</v>
      </c>
      <c r="F126" s="11" t="s">
        <v>41</v>
      </c>
      <c r="G126" s="8">
        <v>19.469976200000001</v>
      </c>
      <c r="H126" s="7" t="s">
        <v>42</v>
      </c>
      <c r="I126" s="8">
        <v>379.079973</v>
      </c>
      <c r="K126" s="11" t="s">
        <v>41</v>
      </c>
      <c r="L126" s="8">
        <v>17.421534000000001</v>
      </c>
      <c r="M126" s="7" t="s">
        <v>42</v>
      </c>
      <c r="N126" s="8">
        <v>303.50984699999998</v>
      </c>
      <c r="P126" s="11" t="s">
        <v>41</v>
      </c>
      <c r="Q126" s="8">
        <v>18.4392885</v>
      </c>
      <c r="R126" s="7" t="s">
        <v>42</v>
      </c>
      <c r="S126" s="8">
        <v>340.007362</v>
      </c>
      <c r="U126" s="11" t="s">
        <v>68</v>
      </c>
      <c r="V126" s="8">
        <v>0.2782</v>
      </c>
    </row>
    <row r="127" spans="1:22" ht="30" x14ac:dyDescent="0.3">
      <c r="A127" s="11" t="s">
        <v>43</v>
      </c>
      <c r="B127" s="8">
        <v>0.94891731999999995</v>
      </c>
      <c r="C127" s="7" t="s">
        <v>44</v>
      </c>
      <c r="D127" s="8">
        <v>2.31465188</v>
      </c>
      <c r="F127" s="11" t="s">
        <v>43</v>
      </c>
      <c r="G127" s="8">
        <v>0.51957803999999996</v>
      </c>
      <c r="H127" s="7" t="s">
        <v>44</v>
      </c>
      <c r="I127" s="8">
        <v>1.8269817500000001</v>
      </c>
      <c r="K127" s="11" t="s">
        <v>43</v>
      </c>
      <c r="L127" s="8">
        <v>0.11826763999999999</v>
      </c>
      <c r="M127" s="7" t="s">
        <v>44</v>
      </c>
      <c r="N127" s="8">
        <v>0.68078970999999999</v>
      </c>
      <c r="P127" s="11" t="s">
        <v>43</v>
      </c>
      <c r="Q127" s="8">
        <v>0.77635595000000002</v>
      </c>
      <c r="R127" s="7" t="s">
        <v>44</v>
      </c>
      <c r="S127" s="8">
        <v>3.9352995599999998</v>
      </c>
      <c r="U127" s="11" t="s">
        <v>69</v>
      </c>
      <c r="V127" s="8">
        <v>0.55649999999999999</v>
      </c>
    </row>
    <row r="128" spans="1:22" ht="30" x14ac:dyDescent="0.3">
      <c r="A128" s="11" t="s">
        <v>45</v>
      </c>
      <c r="B128" s="8">
        <v>3270418.75</v>
      </c>
      <c r="C128" s="7" t="s">
        <v>46</v>
      </c>
      <c r="D128" s="8">
        <v>255307.853</v>
      </c>
      <c r="F128" s="11" t="s">
        <v>45</v>
      </c>
      <c r="G128" s="8">
        <v>2588593.5</v>
      </c>
      <c r="H128" s="7" t="s">
        <v>46</v>
      </c>
      <c r="I128" s="8">
        <v>188781.82699999999</v>
      </c>
      <c r="K128" s="11" t="s">
        <v>45</v>
      </c>
      <c r="L128" s="8">
        <v>3361450.25</v>
      </c>
      <c r="M128" s="7" t="s">
        <v>46</v>
      </c>
      <c r="N128" s="8">
        <v>208814.77499999999</v>
      </c>
      <c r="P128" s="11" t="s">
        <v>45</v>
      </c>
      <c r="Q128" s="8">
        <v>4388510</v>
      </c>
      <c r="R128" s="7" t="s">
        <v>46</v>
      </c>
      <c r="S128" s="8">
        <v>294786.38199999998</v>
      </c>
    </row>
    <row r="129" spans="1:22" ht="30" x14ac:dyDescent="0.3">
      <c r="A129" s="11" t="s">
        <v>47</v>
      </c>
      <c r="B129" s="8">
        <v>29.1228075</v>
      </c>
      <c r="C129" s="7" t="s">
        <v>48</v>
      </c>
      <c r="D129" s="8">
        <v>0.82092631000000005</v>
      </c>
      <c r="F129" s="11" t="s">
        <v>47</v>
      </c>
      <c r="G129" s="8">
        <v>28.075475000000001</v>
      </c>
      <c r="H129" s="7" t="s">
        <v>48</v>
      </c>
      <c r="I129" s="8">
        <v>0.87159584000000001</v>
      </c>
      <c r="K129" s="11" t="s">
        <v>47</v>
      </c>
      <c r="L129" s="8">
        <v>25.754855899999999</v>
      </c>
      <c r="M129" s="7" t="s">
        <v>48</v>
      </c>
      <c r="N129" s="8">
        <v>0.66370759000000001</v>
      </c>
      <c r="P129" s="11" t="s">
        <v>47</v>
      </c>
      <c r="Q129" s="8">
        <v>26.850029299999999</v>
      </c>
      <c r="R129" s="7" t="s">
        <v>48</v>
      </c>
      <c r="S129" s="8">
        <v>0.62587022999999997</v>
      </c>
    </row>
    <row r="131" spans="1:22" x14ac:dyDescent="0.3">
      <c r="A131" s="4" t="s">
        <v>119</v>
      </c>
      <c r="F131" s="4" t="s">
        <v>120</v>
      </c>
      <c r="K131" s="4" t="s">
        <v>121</v>
      </c>
      <c r="P131" s="4" t="s">
        <v>122</v>
      </c>
    </row>
    <row r="132" spans="1:22" ht="17.25" thickBot="1" x14ac:dyDescent="0.35">
      <c r="A132" s="6"/>
      <c r="F132" s="6"/>
      <c r="K132" s="6"/>
      <c r="P132" s="6"/>
    </row>
    <row r="133" spans="1:22" ht="30" customHeight="1" x14ac:dyDescent="0.3">
      <c r="A133" s="31" t="s">
        <v>37</v>
      </c>
      <c r="B133" s="32"/>
      <c r="C133" s="32"/>
      <c r="D133" s="32"/>
      <c r="F133" s="31" t="s">
        <v>37</v>
      </c>
      <c r="G133" s="32"/>
      <c r="H133" s="32"/>
      <c r="I133" s="32"/>
      <c r="K133" s="31" t="s">
        <v>37</v>
      </c>
      <c r="L133" s="32"/>
      <c r="M133" s="32"/>
      <c r="N133" s="32"/>
      <c r="P133" s="31" t="s">
        <v>37</v>
      </c>
      <c r="Q133" s="32"/>
      <c r="R133" s="32"/>
      <c r="S133" s="32"/>
      <c r="U133" s="31" t="s">
        <v>65</v>
      </c>
      <c r="V133" s="32"/>
    </row>
    <row r="134" spans="1:22" x14ac:dyDescent="0.3">
      <c r="A134" s="11" t="s">
        <v>0</v>
      </c>
      <c r="B134" s="8">
        <v>709</v>
      </c>
      <c r="C134" s="7" t="s">
        <v>38</v>
      </c>
      <c r="D134" s="8">
        <v>709</v>
      </c>
      <c r="F134" s="11" t="s">
        <v>0</v>
      </c>
      <c r="G134" s="8">
        <v>756</v>
      </c>
      <c r="H134" s="7" t="s">
        <v>38</v>
      </c>
      <c r="I134" s="8">
        <v>756</v>
      </c>
      <c r="K134" s="11" t="s">
        <v>0</v>
      </c>
      <c r="L134" s="8">
        <v>779</v>
      </c>
      <c r="M134" s="7" t="s">
        <v>38</v>
      </c>
      <c r="N134" s="8">
        <v>779</v>
      </c>
      <c r="P134" s="11" t="s">
        <v>0</v>
      </c>
      <c r="Q134" s="8">
        <v>1102</v>
      </c>
      <c r="R134" s="7" t="s">
        <v>38</v>
      </c>
      <c r="S134" s="8">
        <v>1102</v>
      </c>
      <c r="U134" s="11" t="s">
        <v>66</v>
      </c>
      <c r="V134" s="8">
        <v>1696113</v>
      </c>
    </row>
    <row r="135" spans="1:22" x14ac:dyDescent="0.3">
      <c r="A135" s="11" t="s">
        <v>39</v>
      </c>
      <c r="B135" s="8">
        <v>114.119182</v>
      </c>
      <c r="C135" s="7" t="s">
        <v>40</v>
      </c>
      <c r="D135" s="8">
        <v>80910.5</v>
      </c>
      <c r="F135" s="11" t="s">
        <v>39</v>
      </c>
      <c r="G135" s="8">
        <v>102.29067499999999</v>
      </c>
      <c r="H135" s="7" t="s">
        <v>40</v>
      </c>
      <c r="I135" s="8">
        <v>77331.75</v>
      </c>
      <c r="K135" s="11" t="s">
        <v>39</v>
      </c>
      <c r="L135" s="8">
        <v>88.244159199999999</v>
      </c>
      <c r="M135" s="7" t="s">
        <v>40</v>
      </c>
      <c r="N135" s="8">
        <v>68742.2</v>
      </c>
      <c r="P135" s="11" t="s">
        <v>39</v>
      </c>
      <c r="Q135" s="8">
        <v>88.374773099999999</v>
      </c>
      <c r="R135" s="7" t="s">
        <v>40</v>
      </c>
      <c r="S135" s="8">
        <v>97389</v>
      </c>
      <c r="U135" s="11" t="s">
        <v>67</v>
      </c>
      <c r="V135" s="9">
        <v>-29.321899999999999</v>
      </c>
    </row>
    <row r="136" spans="1:22" ht="30" x14ac:dyDescent="0.3">
      <c r="A136" s="11" t="s">
        <v>41</v>
      </c>
      <c r="B136" s="8">
        <v>19.5762012</v>
      </c>
      <c r="C136" s="7" t="s">
        <v>42</v>
      </c>
      <c r="D136" s="8">
        <v>383.22765399999997</v>
      </c>
      <c r="F136" s="11" t="s">
        <v>41</v>
      </c>
      <c r="G136" s="8">
        <v>19.104199699999999</v>
      </c>
      <c r="H136" s="7" t="s">
        <v>42</v>
      </c>
      <c r="I136" s="8">
        <v>364.97044599999998</v>
      </c>
      <c r="K136" s="11" t="s">
        <v>41</v>
      </c>
      <c r="L136" s="8">
        <v>13.6303476</v>
      </c>
      <c r="M136" s="7" t="s">
        <v>42</v>
      </c>
      <c r="N136" s="8">
        <v>185.78637699999999</v>
      </c>
      <c r="P136" s="11" t="s">
        <v>41</v>
      </c>
      <c r="Q136" s="8">
        <v>15.1003972</v>
      </c>
      <c r="R136" s="7" t="s">
        <v>42</v>
      </c>
      <c r="S136" s="8">
        <v>228.021997</v>
      </c>
      <c r="U136" s="11" t="s">
        <v>68</v>
      </c>
      <c r="V136" s="8" t="s">
        <v>53</v>
      </c>
    </row>
    <row r="137" spans="1:22" ht="30" x14ac:dyDescent="0.3">
      <c r="A137" s="11" t="s">
        <v>43</v>
      </c>
      <c r="B137" s="9">
        <v>-0.52595599999999998</v>
      </c>
      <c r="C137" s="7" t="s">
        <v>44</v>
      </c>
      <c r="D137" s="8">
        <v>0.76698316</v>
      </c>
      <c r="F137" s="11" t="s">
        <v>43</v>
      </c>
      <c r="G137" s="8">
        <v>0.11933953</v>
      </c>
      <c r="H137" s="7" t="s">
        <v>44</v>
      </c>
      <c r="I137" s="8">
        <v>0.75763157999999997</v>
      </c>
      <c r="K137" s="11" t="s">
        <v>43</v>
      </c>
      <c r="L137" s="9">
        <v>-0.82028400000000001</v>
      </c>
      <c r="M137" s="7" t="s">
        <v>44</v>
      </c>
      <c r="N137" s="8">
        <v>8.7881605799999996</v>
      </c>
      <c r="P137" s="11" t="s">
        <v>43</v>
      </c>
      <c r="Q137" s="8">
        <v>0.42156938999999999</v>
      </c>
      <c r="R137" s="7" t="s">
        <v>44</v>
      </c>
      <c r="S137" s="8">
        <v>8.6391849700000005</v>
      </c>
      <c r="U137" s="11" t="s">
        <v>69</v>
      </c>
      <c r="V137" s="8" t="s">
        <v>53</v>
      </c>
    </row>
    <row r="138" spans="1:22" ht="30" x14ac:dyDescent="0.3">
      <c r="A138" s="11" t="s">
        <v>45</v>
      </c>
      <c r="B138" s="8">
        <v>9504765.25</v>
      </c>
      <c r="C138" s="7" t="s">
        <v>46</v>
      </c>
      <c r="D138" s="8">
        <v>271325.179</v>
      </c>
      <c r="F138" s="11" t="s">
        <v>45</v>
      </c>
      <c r="G138" s="8">
        <v>8185869.5599999996</v>
      </c>
      <c r="H138" s="7" t="s">
        <v>46</v>
      </c>
      <c r="I138" s="8">
        <v>275552.68699999998</v>
      </c>
      <c r="K138" s="11" t="s">
        <v>45</v>
      </c>
      <c r="L138" s="8">
        <v>6210639.4400000004</v>
      </c>
      <c r="M138" s="7" t="s">
        <v>46</v>
      </c>
      <c r="N138" s="8">
        <v>144541.80100000001</v>
      </c>
      <c r="P138" s="11" t="s">
        <v>45</v>
      </c>
      <c r="Q138" s="8">
        <v>8857783</v>
      </c>
      <c r="R138" s="7" t="s">
        <v>46</v>
      </c>
      <c r="S138" s="8">
        <v>251052.21900000001</v>
      </c>
    </row>
    <row r="139" spans="1:22" ht="30" x14ac:dyDescent="0.3">
      <c r="A139" s="11" t="s">
        <v>47</v>
      </c>
      <c r="B139" s="8">
        <v>17.1541724</v>
      </c>
      <c r="C139" s="7" t="s">
        <v>48</v>
      </c>
      <c r="D139" s="8">
        <v>0.73519966999999997</v>
      </c>
      <c r="F139" s="11" t="s">
        <v>47</v>
      </c>
      <c r="G139" s="8">
        <v>18.676384500000001</v>
      </c>
      <c r="H139" s="7" t="s">
        <v>48</v>
      </c>
      <c r="I139" s="8">
        <v>0.69481303000000005</v>
      </c>
      <c r="K139" s="11" t="s">
        <v>47</v>
      </c>
      <c r="L139" s="8">
        <v>15.4461754</v>
      </c>
      <c r="M139" s="7" t="s">
        <v>48</v>
      </c>
      <c r="N139" s="8">
        <v>0.48835788000000002</v>
      </c>
      <c r="P139" s="11" t="s">
        <v>47</v>
      </c>
      <c r="Q139" s="8">
        <v>17.086773399999998</v>
      </c>
      <c r="R139" s="7" t="s">
        <v>48</v>
      </c>
      <c r="S139" s="8">
        <v>0.45488076999999999</v>
      </c>
    </row>
  </sheetData>
  <mergeCells count="70">
    <mergeCell ref="A123:D123"/>
    <mergeCell ref="F123:I123"/>
    <mergeCell ref="K123:N123"/>
    <mergeCell ref="P123:S123"/>
    <mergeCell ref="U123:V123"/>
    <mergeCell ref="A133:D133"/>
    <mergeCell ref="F133:I133"/>
    <mergeCell ref="K133:N133"/>
    <mergeCell ref="P133:S133"/>
    <mergeCell ref="U133:V133"/>
    <mergeCell ref="A103:D103"/>
    <mergeCell ref="F103:I103"/>
    <mergeCell ref="K103:N103"/>
    <mergeCell ref="P103:S103"/>
    <mergeCell ref="U103:V103"/>
    <mergeCell ref="A113:D113"/>
    <mergeCell ref="F113:I113"/>
    <mergeCell ref="K113:N113"/>
    <mergeCell ref="P113:S113"/>
    <mergeCell ref="U113:V113"/>
    <mergeCell ref="A83:D83"/>
    <mergeCell ref="F83:I83"/>
    <mergeCell ref="K83:N83"/>
    <mergeCell ref="P83:S83"/>
    <mergeCell ref="U83:V83"/>
    <mergeCell ref="A93:D93"/>
    <mergeCell ref="F93:I93"/>
    <mergeCell ref="K93:N93"/>
    <mergeCell ref="P93:S93"/>
    <mergeCell ref="U93:V93"/>
    <mergeCell ref="A63:D63"/>
    <mergeCell ref="F63:I63"/>
    <mergeCell ref="K63:N63"/>
    <mergeCell ref="P63:S63"/>
    <mergeCell ref="U63:V63"/>
    <mergeCell ref="A73:D73"/>
    <mergeCell ref="F73:I73"/>
    <mergeCell ref="K73:N73"/>
    <mergeCell ref="P73:S73"/>
    <mergeCell ref="U73:V73"/>
    <mergeCell ref="A43:D43"/>
    <mergeCell ref="F43:I43"/>
    <mergeCell ref="K43:N43"/>
    <mergeCell ref="P43:S43"/>
    <mergeCell ref="U43:V43"/>
    <mergeCell ref="A53:D53"/>
    <mergeCell ref="F53:I53"/>
    <mergeCell ref="K53:N53"/>
    <mergeCell ref="P53:S53"/>
    <mergeCell ref="U53:V53"/>
    <mergeCell ref="A23:D23"/>
    <mergeCell ref="F23:I23"/>
    <mergeCell ref="K23:N23"/>
    <mergeCell ref="P23:S23"/>
    <mergeCell ref="U23:V23"/>
    <mergeCell ref="A33:D33"/>
    <mergeCell ref="F33:I33"/>
    <mergeCell ref="K33:N33"/>
    <mergeCell ref="P33:S33"/>
    <mergeCell ref="U33:V33"/>
    <mergeCell ref="A3:D3"/>
    <mergeCell ref="F3:I3"/>
    <mergeCell ref="K3:N3"/>
    <mergeCell ref="P3:S3"/>
    <mergeCell ref="U3:V3"/>
    <mergeCell ref="A13:D13"/>
    <mergeCell ref="F13:I13"/>
    <mergeCell ref="K13:N13"/>
    <mergeCell ref="P13:S13"/>
    <mergeCell ref="U13:V1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39"/>
  <sheetViews>
    <sheetView tabSelected="1" topLeftCell="X1" zoomScale="70" zoomScaleNormal="70" workbookViewId="0">
      <selection activeCell="AX28" sqref="AX28"/>
    </sheetView>
  </sheetViews>
  <sheetFormatPr defaultRowHeight="16.5" x14ac:dyDescent="0.3"/>
  <cols>
    <col min="24" max="24" width="25.125" bestFit="1" customWidth="1"/>
  </cols>
  <sheetData>
    <row r="1" spans="1:50" ht="16.5" customHeight="1" x14ac:dyDescent="0.3">
      <c r="A1" s="4" t="s">
        <v>36</v>
      </c>
      <c r="F1" s="4" t="s">
        <v>49</v>
      </c>
      <c r="K1" s="4" t="s">
        <v>50</v>
      </c>
      <c r="P1" s="4" t="s">
        <v>51</v>
      </c>
      <c r="Y1">
        <v>2016</v>
      </c>
      <c r="Z1">
        <v>2017</v>
      </c>
      <c r="AA1">
        <v>2018</v>
      </c>
      <c r="AB1">
        <v>2019</v>
      </c>
      <c r="AC1" t="s">
        <v>123</v>
      </c>
      <c r="AI1">
        <v>2016</v>
      </c>
      <c r="AJ1">
        <v>2017</v>
      </c>
      <c r="AK1">
        <v>2018</v>
      </c>
      <c r="AL1">
        <v>2019</v>
      </c>
      <c r="AO1">
        <v>2016</v>
      </c>
      <c r="AP1">
        <v>2017</v>
      </c>
      <c r="AQ1">
        <v>2018</v>
      </c>
      <c r="AR1">
        <v>2019</v>
      </c>
      <c r="AU1">
        <v>2016</v>
      </c>
      <c r="AV1">
        <v>2017</v>
      </c>
      <c r="AW1">
        <v>2018</v>
      </c>
      <c r="AX1">
        <v>2019</v>
      </c>
    </row>
    <row r="2" spans="1:50" ht="17.25" thickBot="1" x14ac:dyDescent="0.35">
      <c r="A2" s="6"/>
      <c r="F2" s="6"/>
      <c r="K2" s="6"/>
      <c r="P2" s="6"/>
      <c r="X2" t="s">
        <v>55</v>
      </c>
      <c r="Y2" s="15">
        <f>B5</f>
        <v>92.030013400000001</v>
      </c>
      <c r="Z2" s="15">
        <f>G5</f>
        <v>87.022897999999998</v>
      </c>
      <c r="AA2" s="15">
        <f>L5</f>
        <v>79.202183700000006</v>
      </c>
      <c r="AB2" s="15">
        <f>Q5</f>
        <v>80.1664174</v>
      </c>
      <c r="AC2" t="s">
        <v>82</v>
      </c>
      <c r="AH2" t="s">
        <v>256</v>
      </c>
      <c r="AI2">
        <v>92.030013400000001</v>
      </c>
      <c r="AJ2">
        <v>87.022897999999998</v>
      </c>
      <c r="AK2">
        <v>79.202183700000006</v>
      </c>
      <c r="AL2">
        <v>80.1664174</v>
      </c>
      <c r="AN2" t="s">
        <v>256</v>
      </c>
      <c r="AO2">
        <v>92.030013400000001</v>
      </c>
      <c r="AP2">
        <v>87.022897999999998</v>
      </c>
      <c r="AQ2">
        <v>79.202183700000006</v>
      </c>
      <c r="AR2">
        <v>80.1664174</v>
      </c>
      <c r="AT2" t="s">
        <v>256</v>
      </c>
      <c r="AU2">
        <v>92.030013400000001</v>
      </c>
      <c r="AV2">
        <v>87.022897999999998</v>
      </c>
      <c r="AW2">
        <v>79.202183700000006</v>
      </c>
      <c r="AX2">
        <v>80.1664174</v>
      </c>
    </row>
    <row r="3" spans="1:50" ht="30" customHeight="1" x14ac:dyDescent="0.3">
      <c r="A3" s="31" t="s">
        <v>37</v>
      </c>
      <c r="B3" s="32"/>
      <c r="C3" s="32"/>
      <c r="D3" s="32"/>
      <c r="E3" s="16"/>
      <c r="F3" s="31" t="s">
        <v>37</v>
      </c>
      <c r="G3" s="32"/>
      <c r="H3" s="32"/>
      <c r="I3" s="32"/>
      <c r="J3" s="16"/>
      <c r="K3" s="31" t="s">
        <v>37</v>
      </c>
      <c r="L3" s="32"/>
      <c r="M3" s="32"/>
      <c r="N3" s="32"/>
      <c r="O3" s="16"/>
      <c r="P3" s="31" t="s">
        <v>37</v>
      </c>
      <c r="Q3" s="32"/>
      <c r="R3" s="32"/>
      <c r="S3" s="32"/>
      <c r="T3" s="16"/>
      <c r="U3" s="31" t="s">
        <v>65</v>
      </c>
      <c r="V3" s="32"/>
      <c r="X3" t="s">
        <v>57</v>
      </c>
      <c r="AC3" t="s">
        <v>82</v>
      </c>
      <c r="AH3" t="s">
        <v>257</v>
      </c>
      <c r="AI3">
        <v>94.107062999999997</v>
      </c>
      <c r="AJ3">
        <v>89.343539899999996</v>
      </c>
      <c r="AK3">
        <v>80.054280399999996</v>
      </c>
      <c r="AL3">
        <v>81.169853399999994</v>
      </c>
      <c r="AN3" t="s">
        <v>260</v>
      </c>
      <c r="AO3">
        <v>114.119182</v>
      </c>
      <c r="AP3">
        <v>102.29067499999999</v>
      </c>
      <c r="AQ3">
        <v>88.244159199999999</v>
      </c>
      <c r="AR3">
        <v>88.374773099999999</v>
      </c>
      <c r="AT3" t="s">
        <v>265</v>
      </c>
      <c r="AU3">
        <v>88.113378699999998</v>
      </c>
      <c r="AV3">
        <v>86.034285699999998</v>
      </c>
      <c r="AW3">
        <v>81.329877999999994</v>
      </c>
      <c r="AX3">
        <v>82.006220799999994</v>
      </c>
    </row>
    <row r="4" spans="1:50" x14ac:dyDescent="0.3">
      <c r="A4" s="11" t="s">
        <v>0</v>
      </c>
      <c r="B4" s="8">
        <v>2982</v>
      </c>
      <c r="C4" s="7" t="s">
        <v>38</v>
      </c>
      <c r="D4" s="8">
        <v>2982</v>
      </c>
      <c r="E4" s="8"/>
      <c r="F4" s="11" t="s">
        <v>0</v>
      </c>
      <c r="G4" s="8">
        <v>2795</v>
      </c>
      <c r="H4" s="7" t="s">
        <v>38</v>
      </c>
      <c r="I4" s="8">
        <v>2795</v>
      </c>
      <c r="J4" s="8"/>
      <c r="K4" s="11" t="s">
        <v>0</v>
      </c>
      <c r="L4" s="8">
        <v>3320</v>
      </c>
      <c r="M4" s="7" t="s">
        <v>38</v>
      </c>
      <c r="N4" s="8">
        <v>3320</v>
      </c>
      <c r="O4" s="8"/>
      <c r="P4" s="11" t="s">
        <v>0</v>
      </c>
      <c r="Q4" s="8">
        <v>4681</v>
      </c>
      <c r="R4" s="7" t="s">
        <v>38</v>
      </c>
      <c r="S4" s="8">
        <v>4681</v>
      </c>
      <c r="T4" s="8"/>
      <c r="U4" s="11" t="s">
        <v>66</v>
      </c>
      <c r="V4" s="8">
        <v>38876656</v>
      </c>
      <c r="X4" t="s">
        <v>4</v>
      </c>
      <c r="Y4" s="15">
        <f>B15</f>
        <v>94.107062999999997</v>
      </c>
      <c r="Z4" s="15">
        <f>G15</f>
        <v>89.343539899999996</v>
      </c>
      <c r="AA4" s="15">
        <f>L15</f>
        <v>80.054280399999996</v>
      </c>
      <c r="AB4" s="15">
        <f>Q15</f>
        <v>81.169853399999994</v>
      </c>
      <c r="AC4" t="s">
        <v>82</v>
      </c>
      <c r="AH4" t="s">
        <v>258</v>
      </c>
      <c r="AI4">
        <v>88.460755800000001</v>
      </c>
      <c r="AJ4">
        <v>82.658719300000001</v>
      </c>
      <c r="AK4">
        <v>80.101265799999993</v>
      </c>
      <c r="AL4">
        <v>81.020080300000004</v>
      </c>
      <c r="AN4" t="s">
        <v>261</v>
      </c>
      <c r="AO4">
        <v>102.442797</v>
      </c>
      <c r="AP4">
        <v>92.752100799999994</v>
      </c>
      <c r="AQ4">
        <v>87.12</v>
      </c>
      <c r="AR4">
        <v>86.342165899999998</v>
      </c>
      <c r="AT4" t="s">
        <v>266</v>
      </c>
      <c r="AU4">
        <v>82.510075599999993</v>
      </c>
      <c r="AV4">
        <v>78.457142899999994</v>
      </c>
      <c r="AW4">
        <v>76.282744300000005</v>
      </c>
      <c r="AX4">
        <v>75.865269499999997</v>
      </c>
    </row>
    <row r="5" spans="1:50" x14ac:dyDescent="0.3">
      <c r="A5" s="11" t="s">
        <v>39</v>
      </c>
      <c r="B5" s="8">
        <v>92.030013400000001</v>
      </c>
      <c r="C5" s="7" t="s">
        <v>40</v>
      </c>
      <c r="D5" s="8">
        <v>274433.5</v>
      </c>
      <c r="E5" s="8"/>
      <c r="F5" s="11" t="s">
        <v>39</v>
      </c>
      <c r="G5" s="8">
        <v>87.022897999999998</v>
      </c>
      <c r="H5" s="7" t="s">
        <v>40</v>
      </c>
      <c r="I5" s="8">
        <v>243229</v>
      </c>
      <c r="J5" s="8"/>
      <c r="K5" s="11" t="s">
        <v>39</v>
      </c>
      <c r="L5" s="8">
        <v>79.202183700000006</v>
      </c>
      <c r="M5" s="7" t="s">
        <v>40</v>
      </c>
      <c r="N5" s="8">
        <v>262951.25</v>
      </c>
      <c r="O5" s="8"/>
      <c r="P5" s="11" t="s">
        <v>39</v>
      </c>
      <c r="Q5" s="8">
        <v>80.1664174</v>
      </c>
      <c r="R5" s="7" t="s">
        <v>40</v>
      </c>
      <c r="S5" s="8">
        <v>375259</v>
      </c>
      <c r="T5" s="8"/>
      <c r="U5" s="11" t="s">
        <v>67</v>
      </c>
      <c r="V5" s="9">
        <v>-21.671900000000001</v>
      </c>
      <c r="X5" t="s">
        <v>5</v>
      </c>
      <c r="Y5" s="15">
        <f>B25</f>
        <v>88.460755800000001</v>
      </c>
      <c r="Z5" s="15">
        <f>G25</f>
        <v>82.658719300000001</v>
      </c>
      <c r="AA5" s="15">
        <f>L25</f>
        <v>80.101265799999993</v>
      </c>
      <c r="AB5" s="15">
        <f>Q25</f>
        <v>81.020080300000004</v>
      </c>
      <c r="AC5" t="s">
        <v>82</v>
      </c>
      <c r="AH5" t="s">
        <v>259</v>
      </c>
      <c r="AI5">
        <v>83.504987499999999</v>
      </c>
      <c r="AJ5">
        <v>77.687861299999994</v>
      </c>
      <c r="AK5">
        <v>73.392523400000002</v>
      </c>
      <c r="AL5">
        <v>75.409547700000005</v>
      </c>
      <c r="AN5" t="s">
        <v>262</v>
      </c>
      <c r="AO5">
        <v>92.128091900000001</v>
      </c>
      <c r="AP5">
        <v>85.508691200000001</v>
      </c>
      <c r="AQ5">
        <v>81.402753099999998</v>
      </c>
      <c r="AR5">
        <v>81.354503500000007</v>
      </c>
      <c r="AT5" t="s">
        <v>267</v>
      </c>
      <c r="AU5">
        <v>106.454545</v>
      </c>
      <c r="AV5">
        <v>96.843478300000001</v>
      </c>
      <c r="AW5">
        <v>89.620370399999999</v>
      </c>
      <c r="AX5">
        <v>86.477528100000001</v>
      </c>
    </row>
    <row r="6" spans="1:50" ht="30" x14ac:dyDescent="0.3">
      <c r="A6" s="11" t="s">
        <v>41</v>
      </c>
      <c r="B6" s="8">
        <v>27.259100499999999</v>
      </c>
      <c r="C6" s="7" t="s">
        <v>42</v>
      </c>
      <c r="D6" s="8">
        <v>743.05855899999995</v>
      </c>
      <c r="E6" s="8"/>
      <c r="F6" s="11" t="s">
        <v>41</v>
      </c>
      <c r="G6" s="8">
        <v>24.073481999999998</v>
      </c>
      <c r="H6" s="7" t="s">
        <v>42</v>
      </c>
      <c r="I6" s="8">
        <v>579.53253700000005</v>
      </c>
      <c r="J6" s="8"/>
      <c r="K6" s="11" t="s">
        <v>41</v>
      </c>
      <c r="L6" s="8">
        <v>19.472831299999999</v>
      </c>
      <c r="M6" s="7" t="s">
        <v>42</v>
      </c>
      <c r="N6" s="8">
        <v>379.19115699999998</v>
      </c>
      <c r="O6" s="8"/>
      <c r="P6" s="11" t="s">
        <v>41</v>
      </c>
      <c r="Q6" s="8">
        <v>19.354538300000002</v>
      </c>
      <c r="R6" s="7" t="s">
        <v>42</v>
      </c>
      <c r="S6" s="8">
        <v>374.59815400000002</v>
      </c>
      <c r="T6" s="8"/>
      <c r="U6" s="11" t="s">
        <v>68</v>
      </c>
      <c r="V6" s="8" t="s">
        <v>53</v>
      </c>
      <c r="X6" t="s">
        <v>6</v>
      </c>
      <c r="Y6" s="15">
        <f>B35</f>
        <v>83.504987499999999</v>
      </c>
      <c r="Z6" s="15">
        <f>G35</f>
        <v>77.687861299999994</v>
      </c>
      <c r="AA6" s="15">
        <f>L35</f>
        <v>73.392523400000002</v>
      </c>
      <c r="AB6" s="15">
        <f>Q35</f>
        <v>75.409547700000005</v>
      </c>
      <c r="AC6" t="s">
        <v>82</v>
      </c>
      <c r="AN6" t="s">
        <v>263</v>
      </c>
      <c r="AO6">
        <v>80.660743100000005</v>
      </c>
      <c r="AP6">
        <v>78.832173900000001</v>
      </c>
      <c r="AQ6">
        <v>72.379271700000004</v>
      </c>
      <c r="AR6">
        <v>74.5772774</v>
      </c>
      <c r="AT6" t="s">
        <v>268</v>
      </c>
      <c r="AU6">
        <v>98.411134899999993</v>
      </c>
      <c r="AV6">
        <v>93.346827099999999</v>
      </c>
      <c r="AW6">
        <v>85.028798600000002</v>
      </c>
      <c r="AX6">
        <v>86.759459500000006</v>
      </c>
    </row>
    <row r="7" spans="1:50" ht="30" x14ac:dyDescent="0.3">
      <c r="A7" s="11" t="s">
        <v>43</v>
      </c>
      <c r="B7" s="8">
        <v>0.12236546</v>
      </c>
      <c r="C7" s="7" t="s">
        <v>44</v>
      </c>
      <c r="D7" s="9">
        <v>-0.4590766</v>
      </c>
      <c r="E7" s="9"/>
      <c r="F7" s="11" t="s">
        <v>43</v>
      </c>
      <c r="G7" s="8">
        <v>0.12308697</v>
      </c>
      <c r="H7" s="7" t="s">
        <v>44</v>
      </c>
      <c r="I7" s="8">
        <v>0.37670954000000001</v>
      </c>
      <c r="J7" s="9"/>
      <c r="K7" s="11" t="s">
        <v>43</v>
      </c>
      <c r="L7" s="9">
        <v>-8.0356800000000006E-2</v>
      </c>
      <c r="M7" s="7" t="s">
        <v>44</v>
      </c>
      <c r="N7" s="8">
        <v>1.6810637399999999</v>
      </c>
      <c r="O7" s="9"/>
      <c r="P7" s="11" t="s">
        <v>43</v>
      </c>
      <c r="Q7" s="8">
        <v>0.26365864</v>
      </c>
      <c r="R7" s="7" t="s">
        <v>44</v>
      </c>
      <c r="S7" s="8">
        <v>2.5884570500000001</v>
      </c>
      <c r="T7" s="8"/>
      <c r="U7" s="11" t="s">
        <v>69</v>
      </c>
      <c r="V7" s="8" t="s">
        <v>53</v>
      </c>
      <c r="X7" t="s">
        <v>58</v>
      </c>
      <c r="AN7" t="s">
        <v>274</v>
      </c>
      <c r="AO7">
        <v>69.961850600000005</v>
      </c>
      <c r="AP7">
        <v>69.348697400000006</v>
      </c>
      <c r="AQ7">
        <v>67.643686500000001</v>
      </c>
      <c r="AR7">
        <v>68.675115199999993</v>
      </c>
      <c r="AT7" t="s">
        <v>269</v>
      </c>
      <c r="AU7">
        <v>74.041267899999994</v>
      </c>
      <c r="AV7">
        <v>71.055809400000001</v>
      </c>
      <c r="AW7">
        <v>67.998463099999995</v>
      </c>
      <c r="AX7">
        <v>70.271851900000001</v>
      </c>
    </row>
    <row r="8" spans="1:50" ht="30" customHeight="1" x14ac:dyDescent="0.3">
      <c r="A8" s="11" t="s">
        <v>45</v>
      </c>
      <c r="B8" s="8">
        <v>27471176.300000001</v>
      </c>
      <c r="C8" s="7" t="s">
        <v>46</v>
      </c>
      <c r="D8" s="8">
        <v>2215057.56</v>
      </c>
      <c r="E8" s="8"/>
      <c r="F8" s="11" t="s">
        <v>45</v>
      </c>
      <c r="G8" s="8">
        <v>22785706.399999999</v>
      </c>
      <c r="H8" s="7" t="s">
        <v>46</v>
      </c>
      <c r="I8" s="8">
        <v>1619213.91</v>
      </c>
      <c r="J8" s="8"/>
      <c r="K8" s="11" t="s">
        <v>45</v>
      </c>
      <c r="L8" s="8">
        <v>22084848.699999999</v>
      </c>
      <c r="M8" s="7" t="s">
        <v>46</v>
      </c>
      <c r="N8" s="8">
        <v>1258535.45</v>
      </c>
      <c r="O8" s="8"/>
      <c r="P8" s="11" t="s">
        <v>45</v>
      </c>
      <c r="Q8" s="8">
        <v>31836289</v>
      </c>
      <c r="R8" s="7" t="s">
        <v>46</v>
      </c>
      <c r="S8" s="8">
        <v>1753119.36</v>
      </c>
      <c r="T8" s="8"/>
      <c r="U8" s="8"/>
      <c r="V8" s="8"/>
      <c r="X8" t="s">
        <v>59</v>
      </c>
      <c r="Y8" s="15">
        <f>B135</f>
        <v>114.119182</v>
      </c>
      <c r="Z8" s="15">
        <f>G135</f>
        <v>102.29067499999999</v>
      </c>
      <c r="AA8" s="15">
        <f>L135</f>
        <v>88.244159199999999</v>
      </c>
      <c r="AB8" s="15">
        <f>Q135</f>
        <v>88.374773099999999</v>
      </c>
      <c r="AC8" t="s">
        <v>82</v>
      </c>
    </row>
    <row r="9" spans="1:50" ht="30" customHeight="1" x14ac:dyDescent="0.3">
      <c r="A9" s="11" t="s">
        <v>47</v>
      </c>
      <c r="B9" s="8">
        <v>29.6197941</v>
      </c>
      <c r="C9" s="7" t="s">
        <v>48</v>
      </c>
      <c r="D9" s="8">
        <v>0.49918059999999997</v>
      </c>
      <c r="E9" s="8"/>
      <c r="F9" s="11" t="s">
        <v>47</v>
      </c>
      <c r="G9" s="8">
        <v>27.663388099999999</v>
      </c>
      <c r="H9" s="7" t="s">
        <v>48</v>
      </c>
      <c r="I9" s="8">
        <v>0.45535279000000001</v>
      </c>
      <c r="J9" s="8"/>
      <c r="K9" s="11" t="s">
        <v>47</v>
      </c>
      <c r="L9" s="8">
        <v>24.5862303</v>
      </c>
      <c r="M9" s="7" t="s">
        <v>48</v>
      </c>
      <c r="N9" s="8">
        <v>0.33795592000000002</v>
      </c>
      <c r="O9" s="8"/>
      <c r="P9" s="11" t="s">
        <v>47</v>
      </c>
      <c r="Q9" s="8">
        <v>24.142950299999999</v>
      </c>
      <c r="R9" s="7" t="s">
        <v>48</v>
      </c>
      <c r="S9" s="8">
        <v>0.28288732999999999</v>
      </c>
      <c r="T9" s="8"/>
      <c r="U9" s="8"/>
      <c r="V9" s="8"/>
      <c r="X9" t="s">
        <v>61</v>
      </c>
      <c r="Y9" s="15">
        <f>B95</f>
        <v>102.442797</v>
      </c>
      <c r="Z9" s="15">
        <f>G95</f>
        <v>92.752100799999994</v>
      </c>
      <c r="AA9" s="15">
        <f>L95</f>
        <v>87.12</v>
      </c>
      <c r="AB9" s="15">
        <f>Q95</f>
        <v>86.342165899999998</v>
      </c>
      <c r="AC9" t="s">
        <v>82</v>
      </c>
    </row>
    <row r="10" spans="1:50" x14ac:dyDescent="0.3">
      <c r="X10" t="s">
        <v>62</v>
      </c>
      <c r="Y10" s="15">
        <f>B105</f>
        <v>92.128091900000001</v>
      </c>
      <c r="Z10" s="15">
        <f>G105</f>
        <v>85.508691200000001</v>
      </c>
      <c r="AA10" s="15">
        <f>L105</f>
        <v>81.402753099999998</v>
      </c>
      <c r="AB10" s="15">
        <f>Q105</f>
        <v>81.354503500000007</v>
      </c>
      <c r="AC10" t="s">
        <v>82</v>
      </c>
    </row>
    <row r="11" spans="1:50" x14ac:dyDescent="0.3">
      <c r="A11" s="4" t="s">
        <v>70</v>
      </c>
      <c r="F11" s="4" t="s">
        <v>71</v>
      </c>
      <c r="K11" s="4" t="s">
        <v>72</v>
      </c>
      <c r="P11" s="4" t="s">
        <v>73</v>
      </c>
      <c r="X11" t="s">
        <v>60</v>
      </c>
      <c r="Y11" s="15">
        <f>B115</f>
        <v>80.660743100000005</v>
      </c>
      <c r="Z11" s="15">
        <f>G115</f>
        <v>78.832173900000001</v>
      </c>
      <c r="AA11" s="15">
        <f>L115</f>
        <v>72.379271700000004</v>
      </c>
      <c r="AB11" s="15">
        <f>Q115</f>
        <v>74.5772774</v>
      </c>
      <c r="AC11" t="s">
        <v>82</v>
      </c>
    </row>
    <row r="12" spans="1:50" ht="17.25" thickBot="1" x14ac:dyDescent="0.35">
      <c r="A12" s="6"/>
      <c r="F12" s="6"/>
      <c r="K12" s="6"/>
      <c r="P12" s="6"/>
      <c r="X12" t="s">
        <v>63</v>
      </c>
      <c r="Y12" s="15">
        <f>B125</f>
        <v>69.961850600000005</v>
      </c>
      <c r="Z12" s="15">
        <f>G125</f>
        <v>69.348697400000006</v>
      </c>
      <c r="AA12" s="15">
        <f>L125</f>
        <v>67.643686500000001</v>
      </c>
      <c r="AB12" s="15">
        <f>Q125</f>
        <v>68.675115199999993</v>
      </c>
      <c r="AC12" s="14">
        <f>V127</f>
        <v>0.55649999999999999</v>
      </c>
    </row>
    <row r="13" spans="1:50" ht="30" customHeight="1" x14ac:dyDescent="0.3">
      <c r="A13" s="31" t="s">
        <v>37</v>
      </c>
      <c r="B13" s="32"/>
      <c r="C13" s="32"/>
      <c r="D13" s="32"/>
      <c r="E13" s="16"/>
      <c r="F13" s="31" t="s">
        <v>37</v>
      </c>
      <c r="G13" s="32"/>
      <c r="H13" s="32"/>
      <c r="I13" s="32"/>
      <c r="J13" s="16"/>
      <c r="K13" s="31" t="s">
        <v>37</v>
      </c>
      <c r="L13" s="32"/>
      <c r="M13" s="32"/>
      <c r="N13" s="32"/>
      <c r="O13" s="16"/>
      <c r="P13" s="31" t="s">
        <v>37</v>
      </c>
      <c r="Q13" s="32"/>
      <c r="R13" s="32"/>
      <c r="S13" s="32"/>
      <c r="T13" s="16"/>
      <c r="U13" s="31" t="s">
        <v>65</v>
      </c>
      <c r="V13" s="32"/>
      <c r="X13" t="s">
        <v>64</v>
      </c>
    </row>
    <row r="14" spans="1:50" x14ac:dyDescent="0.3">
      <c r="A14" s="11" t="s">
        <v>0</v>
      </c>
      <c r="B14" s="8">
        <v>2237</v>
      </c>
      <c r="C14" s="7" t="s">
        <v>38</v>
      </c>
      <c r="D14" s="8">
        <v>2237</v>
      </c>
      <c r="E14" s="8"/>
      <c r="F14" s="11" t="s">
        <v>0</v>
      </c>
      <c r="G14" s="8">
        <v>2082</v>
      </c>
      <c r="H14" s="7" t="s">
        <v>38</v>
      </c>
      <c r="I14" s="8">
        <v>2082</v>
      </c>
      <c r="J14" s="8"/>
      <c r="K14" s="11" t="s">
        <v>0</v>
      </c>
      <c r="L14" s="8">
        <v>2418</v>
      </c>
      <c r="M14" s="7" t="s">
        <v>38</v>
      </c>
      <c r="N14" s="8">
        <v>2418</v>
      </c>
      <c r="O14" s="8"/>
      <c r="P14" s="11" t="s">
        <v>0</v>
      </c>
      <c r="Q14" s="8">
        <v>3138</v>
      </c>
      <c r="R14" s="7" t="s">
        <v>38</v>
      </c>
      <c r="S14" s="8">
        <v>3138</v>
      </c>
      <c r="T14" s="8"/>
      <c r="U14" s="11" t="s">
        <v>66</v>
      </c>
      <c r="V14" s="8">
        <v>19603295.5</v>
      </c>
      <c r="X14" t="s">
        <v>12</v>
      </c>
      <c r="Y14" s="15">
        <f>B55</f>
        <v>88.113378699999998</v>
      </c>
      <c r="Z14" s="15">
        <f>G55</f>
        <v>86.034285699999998</v>
      </c>
      <c r="AA14" s="15">
        <f>L55</f>
        <v>81.329877999999994</v>
      </c>
      <c r="AB14" s="15">
        <f>Q55</f>
        <v>82.006220799999994</v>
      </c>
      <c r="AC14" t="s">
        <v>82</v>
      </c>
    </row>
    <row r="15" spans="1:50" x14ac:dyDescent="0.3">
      <c r="A15" s="11" t="s">
        <v>39</v>
      </c>
      <c r="B15" s="8">
        <v>94.107062999999997</v>
      </c>
      <c r="C15" s="7" t="s">
        <v>40</v>
      </c>
      <c r="D15" s="8">
        <v>210517.5</v>
      </c>
      <c r="E15" s="8"/>
      <c r="F15" s="11" t="s">
        <v>39</v>
      </c>
      <c r="G15" s="8">
        <v>89.343539899999996</v>
      </c>
      <c r="H15" s="7" t="s">
        <v>40</v>
      </c>
      <c r="I15" s="8">
        <v>186013.25</v>
      </c>
      <c r="J15" s="8"/>
      <c r="K15" s="11" t="s">
        <v>39</v>
      </c>
      <c r="L15" s="8">
        <v>80.054280399999996</v>
      </c>
      <c r="M15" s="7" t="s">
        <v>40</v>
      </c>
      <c r="N15" s="8">
        <v>193571.25</v>
      </c>
      <c r="O15" s="8"/>
      <c r="P15" s="11" t="s">
        <v>39</v>
      </c>
      <c r="Q15" s="8">
        <v>81.169853399999994</v>
      </c>
      <c r="R15" s="7" t="s">
        <v>40</v>
      </c>
      <c r="S15" s="8">
        <v>254711</v>
      </c>
      <c r="T15" s="8"/>
      <c r="U15" s="11" t="s">
        <v>67</v>
      </c>
      <c r="V15" s="9">
        <v>-20.9115</v>
      </c>
      <c r="X15" t="s">
        <v>14</v>
      </c>
      <c r="Y15" s="15">
        <f>B75</f>
        <v>82.510075599999993</v>
      </c>
      <c r="Z15" s="15">
        <f>G75</f>
        <v>78.457142899999994</v>
      </c>
      <c r="AA15" s="15">
        <f>L75</f>
        <v>76.282744300000005</v>
      </c>
      <c r="AB15" s="15">
        <f>Q75</f>
        <v>75.865269499999997</v>
      </c>
      <c r="AC15" t="s">
        <v>82</v>
      </c>
    </row>
    <row r="16" spans="1:50" ht="30" x14ac:dyDescent="0.3">
      <c r="A16" s="11" t="s">
        <v>41</v>
      </c>
      <c r="B16" s="8">
        <v>27.3934152</v>
      </c>
      <c r="C16" s="7" t="s">
        <v>42</v>
      </c>
      <c r="D16" s="8">
        <v>750.39919899999995</v>
      </c>
      <c r="E16" s="8"/>
      <c r="F16" s="11" t="s">
        <v>41</v>
      </c>
      <c r="G16" s="8">
        <v>24.331520099999999</v>
      </c>
      <c r="H16" s="7" t="s">
        <v>42</v>
      </c>
      <c r="I16" s="8">
        <v>592.02287200000001</v>
      </c>
      <c r="J16" s="8"/>
      <c r="K16" s="11" t="s">
        <v>41</v>
      </c>
      <c r="L16" s="8">
        <v>19.398202300000001</v>
      </c>
      <c r="M16" s="7" t="s">
        <v>42</v>
      </c>
      <c r="N16" s="8">
        <v>376.290254</v>
      </c>
      <c r="O16" s="8"/>
      <c r="P16" s="11" t="s">
        <v>41</v>
      </c>
      <c r="Q16" s="8">
        <v>19.147020000000001</v>
      </c>
      <c r="R16" s="7" t="s">
        <v>42</v>
      </c>
      <c r="S16" s="8">
        <v>366.60837400000003</v>
      </c>
      <c r="T16" s="8"/>
      <c r="U16" s="11" t="s">
        <v>68</v>
      </c>
      <c r="V16" s="8" t="s">
        <v>53</v>
      </c>
      <c r="X16" t="s">
        <v>13</v>
      </c>
      <c r="Y16" s="15">
        <f>B45</f>
        <v>106.454545</v>
      </c>
      <c r="Z16" s="15">
        <f>G45</f>
        <v>96.843478300000001</v>
      </c>
      <c r="AA16" s="15">
        <f>L45</f>
        <v>89.620370399999999</v>
      </c>
      <c r="AB16" s="15">
        <f>Q45</f>
        <v>86.477528100000001</v>
      </c>
      <c r="AC16" t="s">
        <v>82</v>
      </c>
    </row>
    <row r="17" spans="1:29" ht="30" x14ac:dyDescent="0.3">
      <c r="A17" s="11" t="s">
        <v>43</v>
      </c>
      <c r="B17" s="8">
        <v>4.1349030000000002E-2</v>
      </c>
      <c r="C17" s="7" t="s">
        <v>44</v>
      </c>
      <c r="D17" s="9">
        <v>-0.4817052</v>
      </c>
      <c r="E17" s="8"/>
      <c r="F17" s="11" t="s">
        <v>43</v>
      </c>
      <c r="G17" s="8">
        <v>6.992922E-2</v>
      </c>
      <c r="H17" s="7" t="s">
        <v>44</v>
      </c>
      <c r="I17" s="8">
        <v>0.36243017999999999</v>
      </c>
      <c r="J17" s="8"/>
      <c r="K17" s="11" t="s">
        <v>43</v>
      </c>
      <c r="L17" s="9">
        <v>-0.14185220000000001</v>
      </c>
      <c r="M17" s="7" t="s">
        <v>44</v>
      </c>
      <c r="N17" s="8">
        <v>1.49393156</v>
      </c>
      <c r="O17" s="8"/>
      <c r="P17" s="11" t="s">
        <v>43</v>
      </c>
      <c r="Q17" s="8">
        <v>9.4883270000000006E-2</v>
      </c>
      <c r="R17" s="7" t="s">
        <v>44</v>
      </c>
      <c r="S17" s="8">
        <v>2.41483611</v>
      </c>
      <c r="T17" s="8"/>
      <c r="U17" s="11" t="s">
        <v>69</v>
      </c>
      <c r="V17" s="8" t="s">
        <v>53</v>
      </c>
      <c r="X17" t="s">
        <v>15</v>
      </c>
      <c r="Y17" s="15">
        <f>B85</f>
        <v>98.411134899999993</v>
      </c>
      <c r="Z17" s="15">
        <f>G85</f>
        <v>93.346827099999999</v>
      </c>
      <c r="AA17" s="15">
        <f>L85</f>
        <v>85.028798600000002</v>
      </c>
      <c r="AB17" s="15">
        <f>Q85</f>
        <v>86.759459500000006</v>
      </c>
      <c r="AC17" t="s">
        <v>82</v>
      </c>
    </row>
    <row r="18" spans="1:29" ht="30" x14ac:dyDescent="0.3">
      <c r="A18" s="11" t="s">
        <v>45</v>
      </c>
      <c r="B18" s="8">
        <v>21489076.300000001</v>
      </c>
      <c r="C18" s="7" t="s">
        <v>46</v>
      </c>
      <c r="D18" s="8">
        <v>1677892.61</v>
      </c>
      <c r="E18" s="8"/>
      <c r="F18" s="11" t="s">
        <v>45</v>
      </c>
      <c r="G18" s="8">
        <v>17851081.800000001</v>
      </c>
      <c r="H18" s="7" t="s">
        <v>46</v>
      </c>
      <c r="I18" s="8">
        <v>1231999.6000000001</v>
      </c>
      <c r="J18" s="8"/>
      <c r="K18" s="11" t="s">
        <v>45</v>
      </c>
      <c r="L18" s="8">
        <v>16405700.699999999</v>
      </c>
      <c r="M18" s="7" t="s">
        <v>46</v>
      </c>
      <c r="N18" s="8">
        <v>909493.54299999995</v>
      </c>
      <c r="O18" s="8"/>
      <c r="P18" s="11" t="s">
        <v>45</v>
      </c>
      <c r="Q18" s="8">
        <v>21824905</v>
      </c>
      <c r="R18" s="7" t="s">
        <v>46</v>
      </c>
      <c r="S18" s="8">
        <v>1150050.47</v>
      </c>
      <c r="T18" s="8"/>
      <c r="U18" s="8"/>
      <c r="V18" s="8"/>
      <c r="X18" t="s">
        <v>16</v>
      </c>
      <c r="Y18" s="15">
        <f>B65</f>
        <v>74.041267899999994</v>
      </c>
      <c r="Z18" s="15">
        <f>G65</f>
        <v>71.055809400000001</v>
      </c>
      <c r="AA18" s="15">
        <f>L65</f>
        <v>67.998463099999995</v>
      </c>
      <c r="AB18" s="15">
        <f>Q65</f>
        <v>70.271851900000001</v>
      </c>
      <c r="AC18" t="s">
        <v>82</v>
      </c>
    </row>
    <row r="19" spans="1:29" ht="30" x14ac:dyDescent="0.3">
      <c r="A19" s="11" t="s">
        <v>47</v>
      </c>
      <c r="B19" s="8">
        <v>29.108777100000001</v>
      </c>
      <c r="C19" s="7" t="s">
        <v>48</v>
      </c>
      <c r="D19" s="8">
        <v>0.57917951000000001</v>
      </c>
      <c r="E19" s="8"/>
      <c r="F19" s="11" t="s">
        <v>47</v>
      </c>
      <c r="G19" s="8">
        <v>27.2336648</v>
      </c>
      <c r="H19" s="7" t="s">
        <v>48</v>
      </c>
      <c r="I19" s="8">
        <v>0.53324755999999995</v>
      </c>
      <c r="J19" s="8"/>
      <c r="K19" s="11" t="s">
        <v>47</v>
      </c>
      <c r="L19" s="8">
        <v>24.2313118</v>
      </c>
      <c r="M19" s="7" t="s">
        <v>48</v>
      </c>
      <c r="N19" s="8">
        <v>0.39448758</v>
      </c>
      <c r="O19" s="8"/>
      <c r="P19" s="11" t="s">
        <v>47</v>
      </c>
      <c r="Q19" s="8">
        <v>23.588831500000001</v>
      </c>
      <c r="R19" s="7" t="s">
        <v>48</v>
      </c>
      <c r="S19" s="8">
        <v>0.3418021</v>
      </c>
      <c r="T19" s="8"/>
      <c r="U19" s="8"/>
      <c r="V19" s="8"/>
    </row>
    <row r="21" spans="1:29" x14ac:dyDescent="0.3">
      <c r="A21" s="4" t="s">
        <v>74</v>
      </c>
      <c r="F21" s="4" t="s">
        <v>75</v>
      </c>
      <c r="K21" s="4" t="s">
        <v>76</v>
      </c>
      <c r="P21" s="4" t="s">
        <v>77</v>
      </c>
    </row>
    <row r="22" spans="1:29" ht="17.25" thickBot="1" x14ac:dyDescent="0.35">
      <c r="A22" s="6"/>
      <c r="F22" s="6"/>
      <c r="K22" s="6"/>
      <c r="P22" s="6"/>
    </row>
    <row r="23" spans="1:29" ht="30" customHeight="1" x14ac:dyDescent="0.3">
      <c r="A23" s="31" t="s">
        <v>37</v>
      </c>
      <c r="B23" s="32"/>
      <c r="C23" s="32"/>
      <c r="D23" s="32"/>
      <c r="E23" s="16"/>
      <c r="F23" s="31" t="s">
        <v>37</v>
      </c>
      <c r="G23" s="32"/>
      <c r="H23" s="32"/>
      <c r="I23" s="32"/>
      <c r="J23" s="16"/>
      <c r="K23" s="31" t="s">
        <v>37</v>
      </c>
      <c r="L23" s="32"/>
      <c r="M23" s="32"/>
      <c r="N23" s="32"/>
      <c r="O23" s="16"/>
      <c r="P23" s="31" t="s">
        <v>37</v>
      </c>
      <c r="Q23" s="32"/>
      <c r="R23" s="32"/>
      <c r="S23" s="32"/>
      <c r="T23" s="16"/>
      <c r="U23" s="31" t="s">
        <v>65</v>
      </c>
      <c r="V23" s="32"/>
    </row>
    <row r="24" spans="1:29" x14ac:dyDescent="0.3">
      <c r="A24" s="11" t="s">
        <v>0</v>
      </c>
      <c r="B24" s="8">
        <v>344</v>
      </c>
      <c r="C24" s="7" t="s">
        <v>38</v>
      </c>
      <c r="D24" s="8">
        <v>344</v>
      </c>
      <c r="E24" s="8"/>
      <c r="F24" s="11" t="s">
        <v>0</v>
      </c>
      <c r="G24" s="8">
        <v>367</v>
      </c>
      <c r="H24" s="7" t="s">
        <v>38</v>
      </c>
      <c r="I24" s="8">
        <v>367</v>
      </c>
      <c r="J24" s="8"/>
      <c r="K24" s="11" t="s">
        <v>0</v>
      </c>
      <c r="L24" s="8">
        <v>474</v>
      </c>
      <c r="M24" s="7" t="s">
        <v>38</v>
      </c>
      <c r="N24" s="8">
        <v>474</v>
      </c>
      <c r="O24" s="8"/>
      <c r="P24" s="11" t="s">
        <v>0</v>
      </c>
      <c r="Q24" s="8">
        <v>747</v>
      </c>
      <c r="R24" s="7" t="s">
        <v>38</v>
      </c>
      <c r="S24" s="8">
        <v>747</v>
      </c>
      <c r="T24" s="8"/>
      <c r="U24" s="11" t="s">
        <v>66</v>
      </c>
      <c r="V24" s="8">
        <v>812354.5</v>
      </c>
    </row>
    <row r="25" spans="1:29" x14ac:dyDescent="0.3">
      <c r="A25" s="11" t="s">
        <v>39</v>
      </c>
      <c r="B25" s="8">
        <v>88.460755800000001</v>
      </c>
      <c r="C25" s="7" t="s">
        <v>40</v>
      </c>
      <c r="D25" s="8">
        <v>30430.5</v>
      </c>
      <c r="E25" s="8"/>
      <c r="F25" s="11" t="s">
        <v>39</v>
      </c>
      <c r="G25" s="8">
        <v>82.658719300000001</v>
      </c>
      <c r="H25" s="7" t="s">
        <v>40</v>
      </c>
      <c r="I25" s="8">
        <v>30335.75</v>
      </c>
      <c r="J25" s="8"/>
      <c r="K25" s="11" t="s">
        <v>39</v>
      </c>
      <c r="L25" s="8">
        <v>80.101265799999993</v>
      </c>
      <c r="M25" s="7" t="s">
        <v>40</v>
      </c>
      <c r="N25" s="8">
        <v>37968</v>
      </c>
      <c r="O25" s="8"/>
      <c r="P25" s="11" t="s">
        <v>39</v>
      </c>
      <c r="Q25" s="8">
        <v>81.020080300000004</v>
      </c>
      <c r="R25" s="7" t="s">
        <v>40</v>
      </c>
      <c r="S25" s="8">
        <v>60522</v>
      </c>
      <c r="T25" s="8"/>
      <c r="U25" s="11" t="s">
        <v>67</v>
      </c>
      <c r="V25" s="9">
        <v>-3.8927999999999998</v>
      </c>
    </row>
    <row r="26" spans="1:29" ht="30" x14ac:dyDescent="0.3">
      <c r="A26" s="11" t="s">
        <v>41</v>
      </c>
      <c r="B26" s="8">
        <v>25.222174299999999</v>
      </c>
      <c r="C26" s="7" t="s">
        <v>42</v>
      </c>
      <c r="D26" s="8">
        <v>636.15807600000005</v>
      </c>
      <c r="E26" s="8"/>
      <c r="F26" s="11" t="s">
        <v>41</v>
      </c>
      <c r="G26" s="8">
        <v>21.391505200000001</v>
      </c>
      <c r="H26" s="7" t="s">
        <v>42</v>
      </c>
      <c r="I26" s="8">
        <v>457.596495</v>
      </c>
      <c r="J26" s="8"/>
      <c r="K26" s="11" t="s">
        <v>41</v>
      </c>
      <c r="L26" s="8">
        <v>19.362767999999999</v>
      </c>
      <c r="M26" s="7" t="s">
        <v>42</v>
      </c>
      <c r="N26" s="8">
        <v>374.916785</v>
      </c>
      <c r="O26" s="8"/>
      <c r="P26" s="11" t="s">
        <v>41</v>
      </c>
      <c r="Q26" s="8">
        <v>19.156148900000002</v>
      </c>
      <c r="R26" s="7" t="s">
        <v>42</v>
      </c>
      <c r="S26" s="8">
        <v>366.95804099999998</v>
      </c>
      <c r="T26" s="8"/>
      <c r="U26" s="11" t="s">
        <v>68</v>
      </c>
      <c r="V26" s="8" t="s">
        <v>53</v>
      </c>
    </row>
    <row r="27" spans="1:29" ht="30" x14ac:dyDescent="0.3">
      <c r="A27" s="11" t="s">
        <v>43</v>
      </c>
      <c r="B27" s="8">
        <v>0.43638548999999999</v>
      </c>
      <c r="C27" s="7" t="s">
        <v>44</v>
      </c>
      <c r="D27" s="9">
        <v>-0.16230629999999999</v>
      </c>
      <c r="E27" s="8"/>
      <c r="F27" s="11" t="s">
        <v>43</v>
      </c>
      <c r="G27" s="8">
        <v>0.24481828999999999</v>
      </c>
      <c r="H27" s="7" t="s">
        <v>44</v>
      </c>
      <c r="I27" s="8">
        <v>0.28480158</v>
      </c>
      <c r="J27" s="8"/>
      <c r="K27" s="11" t="s">
        <v>43</v>
      </c>
      <c r="L27" s="8">
        <v>0.38482962999999998</v>
      </c>
      <c r="M27" s="7" t="s">
        <v>44</v>
      </c>
      <c r="N27" s="8">
        <v>2.5279799299999999</v>
      </c>
      <c r="O27" s="8"/>
      <c r="P27" s="11" t="s">
        <v>43</v>
      </c>
      <c r="Q27" s="8">
        <v>0.57138120999999997</v>
      </c>
      <c r="R27" s="7" t="s">
        <v>44</v>
      </c>
      <c r="S27" s="8">
        <v>2.65032801</v>
      </c>
      <c r="T27" s="8"/>
      <c r="U27" s="11" t="s">
        <v>69</v>
      </c>
      <c r="V27" s="8" t="s">
        <v>53</v>
      </c>
    </row>
    <row r="28" spans="1:29" ht="30" x14ac:dyDescent="0.3">
      <c r="A28" s="11" t="s">
        <v>45</v>
      </c>
      <c r="B28" s="8">
        <v>2910107.25</v>
      </c>
      <c r="C28" s="7" t="s">
        <v>46</v>
      </c>
      <c r="D28" s="8">
        <v>218202.22</v>
      </c>
      <c r="E28" s="8"/>
      <c r="F28" s="11" t="s">
        <v>45</v>
      </c>
      <c r="G28" s="8">
        <v>2674994.56</v>
      </c>
      <c r="H28" s="7" t="s">
        <v>46</v>
      </c>
      <c r="I28" s="8">
        <v>167480.31700000001</v>
      </c>
      <c r="J28" s="8"/>
      <c r="K28" s="11" t="s">
        <v>45</v>
      </c>
      <c r="L28" s="8">
        <v>3218620.5</v>
      </c>
      <c r="M28" s="7" t="s">
        <v>46</v>
      </c>
      <c r="N28" s="8">
        <v>177335.639</v>
      </c>
      <c r="O28" s="8"/>
      <c r="P28" s="11" t="s">
        <v>45</v>
      </c>
      <c r="Q28" s="8">
        <v>5177248</v>
      </c>
      <c r="R28" s="7" t="s">
        <v>46</v>
      </c>
      <c r="S28" s="8">
        <v>273750.69900000002</v>
      </c>
      <c r="T28" s="8"/>
      <c r="U28" s="8"/>
      <c r="V28" s="8"/>
    </row>
    <row r="29" spans="1:29" ht="30" x14ac:dyDescent="0.3">
      <c r="A29" s="11" t="s">
        <v>47</v>
      </c>
      <c r="B29" s="8">
        <v>28.5122754</v>
      </c>
      <c r="C29" s="7" t="s">
        <v>48</v>
      </c>
      <c r="D29" s="8">
        <v>1.3598885000000001</v>
      </c>
      <c r="E29" s="8"/>
      <c r="F29" s="11" t="s">
        <v>47</v>
      </c>
      <c r="G29" s="8">
        <v>25.8793088</v>
      </c>
      <c r="H29" s="7" t="s">
        <v>48</v>
      </c>
      <c r="I29" s="8">
        <v>1.11662748</v>
      </c>
      <c r="J29" s="8"/>
      <c r="K29" s="11" t="s">
        <v>47</v>
      </c>
      <c r="L29" s="8">
        <v>24.172861399999999</v>
      </c>
      <c r="M29" s="7" t="s">
        <v>48</v>
      </c>
      <c r="N29" s="8">
        <v>0.88936139000000003</v>
      </c>
      <c r="O29" s="8"/>
      <c r="P29" s="11" t="s">
        <v>47</v>
      </c>
      <c r="Q29" s="8">
        <v>23.643705199999999</v>
      </c>
      <c r="R29" s="7" t="s">
        <v>48</v>
      </c>
      <c r="S29" s="8">
        <v>0.70088684000000001</v>
      </c>
      <c r="T29" s="8"/>
      <c r="U29" s="8"/>
      <c r="V29" s="8"/>
    </row>
    <row r="31" spans="1:29" x14ac:dyDescent="0.3">
      <c r="A31" s="4" t="s">
        <v>78</v>
      </c>
      <c r="F31" s="4" t="s">
        <v>79</v>
      </c>
      <c r="K31" s="4" t="s">
        <v>80</v>
      </c>
      <c r="P31" s="4" t="s">
        <v>81</v>
      </c>
    </row>
    <row r="32" spans="1:29" ht="17.25" thickBot="1" x14ac:dyDescent="0.35">
      <c r="A32" s="6"/>
      <c r="F32" s="6"/>
      <c r="K32" s="6"/>
      <c r="P32" s="6"/>
    </row>
    <row r="33" spans="1:22" ht="30" customHeight="1" x14ac:dyDescent="0.3">
      <c r="A33" s="31" t="s">
        <v>37</v>
      </c>
      <c r="B33" s="32"/>
      <c r="C33" s="32"/>
      <c r="D33" s="32"/>
      <c r="E33" s="16"/>
      <c r="F33" s="31" t="s">
        <v>37</v>
      </c>
      <c r="G33" s="32"/>
      <c r="H33" s="32"/>
      <c r="I33" s="32"/>
      <c r="J33" s="16"/>
      <c r="K33" s="31" t="s">
        <v>37</v>
      </c>
      <c r="L33" s="32"/>
      <c r="M33" s="32"/>
      <c r="N33" s="32"/>
      <c r="O33" s="16"/>
      <c r="P33" s="31" t="s">
        <v>37</v>
      </c>
      <c r="Q33" s="32"/>
      <c r="R33" s="32"/>
      <c r="S33" s="32"/>
      <c r="T33" s="16"/>
      <c r="U33" s="31" t="s">
        <v>65</v>
      </c>
      <c r="V33" s="32"/>
    </row>
    <row r="34" spans="1:22" x14ac:dyDescent="0.3">
      <c r="A34" s="11" t="s">
        <v>0</v>
      </c>
      <c r="B34" s="8">
        <v>401</v>
      </c>
      <c r="C34" s="7" t="s">
        <v>38</v>
      </c>
      <c r="D34" s="8">
        <v>401</v>
      </c>
      <c r="E34" s="8"/>
      <c r="F34" s="11" t="s">
        <v>0</v>
      </c>
      <c r="G34" s="8">
        <v>346</v>
      </c>
      <c r="H34" s="7" t="s">
        <v>38</v>
      </c>
      <c r="I34" s="8">
        <v>346</v>
      </c>
      <c r="J34" s="8"/>
      <c r="K34" s="11" t="s">
        <v>0</v>
      </c>
      <c r="L34" s="8">
        <v>428</v>
      </c>
      <c r="M34" s="7" t="s">
        <v>38</v>
      </c>
      <c r="N34" s="8">
        <v>428</v>
      </c>
      <c r="O34" s="8"/>
      <c r="P34" s="11" t="s">
        <v>0</v>
      </c>
      <c r="Q34" s="8">
        <v>796</v>
      </c>
      <c r="R34" s="7" t="s">
        <v>38</v>
      </c>
      <c r="S34" s="8">
        <v>796</v>
      </c>
      <c r="T34" s="8"/>
      <c r="U34" s="11" t="s">
        <v>66</v>
      </c>
      <c r="V34" s="8">
        <v>840375.5</v>
      </c>
    </row>
    <row r="35" spans="1:22" x14ac:dyDescent="0.3">
      <c r="A35" s="11" t="s">
        <v>39</v>
      </c>
      <c r="B35" s="8">
        <v>83.504987499999999</v>
      </c>
      <c r="C35" s="7" t="s">
        <v>40</v>
      </c>
      <c r="D35" s="8">
        <v>33485.5</v>
      </c>
      <c r="E35" s="8"/>
      <c r="F35" s="11" t="s">
        <v>39</v>
      </c>
      <c r="G35" s="8">
        <v>77.687861299999994</v>
      </c>
      <c r="H35" s="7" t="s">
        <v>40</v>
      </c>
      <c r="I35" s="8">
        <v>26880</v>
      </c>
      <c r="J35" s="8"/>
      <c r="K35" s="11" t="s">
        <v>39</v>
      </c>
      <c r="L35" s="8">
        <v>73.392523400000002</v>
      </c>
      <c r="M35" s="7" t="s">
        <v>40</v>
      </c>
      <c r="N35" s="8">
        <v>31412</v>
      </c>
      <c r="O35" s="8"/>
      <c r="P35" s="11" t="s">
        <v>39</v>
      </c>
      <c r="Q35" s="8">
        <v>75.409547700000005</v>
      </c>
      <c r="R35" s="7" t="s">
        <v>40</v>
      </c>
      <c r="S35" s="8">
        <v>60026</v>
      </c>
      <c r="T35" s="8"/>
      <c r="U35" s="11" t="s">
        <v>67</v>
      </c>
      <c r="V35" s="9">
        <v>-4.6054000000000004</v>
      </c>
    </row>
    <row r="36" spans="1:22" ht="30" x14ac:dyDescent="0.3">
      <c r="A36" s="11" t="s">
        <v>41</v>
      </c>
      <c r="B36" s="8">
        <v>26.257688900000002</v>
      </c>
      <c r="C36" s="7" t="s">
        <v>42</v>
      </c>
      <c r="D36" s="8">
        <v>689.46622500000001</v>
      </c>
      <c r="E36" s="8"/>
      <c r="F36" s="11" t="s">
        <v>41</v>
      </c>
      <c r="G36" s="8">
        <v>22.287989199999998</v>
      </c>
      <c r="H36" s="7" t="s">
        <v>42</v>
      </c>
      <c r="I36" s="8">
        <v>496.75446099999999</v>
      </c>
      <c r="J36" s="8"/>
      <c r="K36" s="11" t="s">
        <v>41</v>
      </c>
      <c r="L36" s="8">
        <v>19.059966800000002</v>
      </c>
      <c r="M36" s="7" t="s">
        <v>42</v>
      </c>
      <c r="N36" s="8">
        <v>363.28233299999999</v>
      </c>
      <c r="O36" s="8"/>
      <c r="P36" s="11" t="s">
        <v>41</v>
      </c>
      <c r="Q36" s="8">
        <v>19.6703169</v>
      </c>
      <c r="R36" s="7" t="s">
        <v>42</v>
      </c>
      <c r="S36" s="8">
        <v>386.92136799999997</v>
      </c>
      <c r="T36" s="8"/>
      <c r="U36" s="11" t="s">
        <v>68</v>
      </c>
      <c r="V36" s="8" t="s">
        <v>53</v>
      </c>
    </row>
    <row r="37" spans="1:22" ht="30" x14ac:dyDescent="0.3">
      <c r="A37" s="11" t="s">
        <v>43</v>
      </c>
      <c r="B37" s="8">
        <v>0.31581316999999998</v>
      </c>
      <c r="C37" s="7" t="s">
        <v>44</v>
      </c>
      <c r="D37" s="9">
        <v>-0.17163829999999999</v>
      </c>
      <c r="E37" s="8"/>
      <c r="F37" s="11" t="s">
        <v>43</v>
      </c>
      <c r="G37" s="8">
        <v>0.13932427</v>
      </c>
      <c r="H37" s="7" t="s">
        <v>44</v>
      </c>
      <c r="I37" s="8">
        <v>0.92977370999999998</v>
      </c>
      <c r="J37" s="8"/>
      <c r="K37" s="11" t="s">
        <v>43</v>
      </c>
      <c r="L37" s="9">
        <v>-0.272171</v>
      </c>
      <c r="M37" s="7" t="s">
        <v>44</v>
      </c>
      <c r="N37" s="8">
        <v>2.0185866099999998</v>
      </c>
      <c r="O37" s="8"/>
      <c r="P37" s="11" t="s">
        <v>43</v>
      </c>
      <c r="Q37" s="8">
        <v>0.69169216</v>
      </c>
      <c r="R37" s="7" t="s">
        <v>44</v>
      </c>
      <c r="S37" s="8">
        <v>4.0407256599999997</v>
      </c>
      <c r="T37" s="8"/>
      <c r="U37" s="11" t="s">
        <v>69</v>
      </c>
      <c r="V37" s="8" t="s">
        <v>53</v>
      </c>
    </row>
    <row r="38" spans="1:22" ht="30" x14ac:dyDescent="0.3">
      <c r="A38" s="11" t="s">
        <v>45</v>
      </c>
      <c r="B38" s="8">
        <v>3071992.75</v>
      </c>
      <c r="C38" s="7" t="s">
        <v>46</v>
      </c>
      <c r="D38" s="8">
        <v>275786.49</v>
      </c>
      <c r="E38" s="8"/>
      <c r="F38" s="11" t="s">
        <v>45</v>
      </c>
      <c r="G38" s="8">
        <v>2259630</v>
      </c>
      <c r="H38" s="7" t="s">
        <v>46</v>
      </c>
      <c r="I38" s="8">
        <v>171380.28899999999</v>
      </c>
      <c r="J38" s="8"/>
      <c r="K38" s="11" t="s">
        <v>45</v>
      </c>
      <c r="L38" s="8">
        <v>2460527.5</v>
      </c>
      <c r="M38" s="7" t="s">
        <v>46</v>
      </c>
      <c r="N38" s="8">
        <v>155121.55600000001</v>
      </c>
      <c r="O38" s="8"/>
      <c r="P38" s="11" t="s">
        <v>45</v>
      </c>
      <c r="Q38" s="8">
        <v>4834136</v>
      </c>
      <c r="R38" s="7" t="s">
        <v>46</v>
      </c>
      <c r="S38" s="8">
        <v>307602.48700000002</v>
      </c>
      <c r="T38" s="8"/>
      <c r="U38" s="8"/>
      <c r="V38" s="8"/>
    </row>
    <row r="39" spans="1:22" ht="30" x14ac:dyDescent="0.3">
      <c r="A39" s="11" t="s">
        <v>47</v>
      </c>
      <c r="B39" s="8">
        <v>31.4444558</v>
      </c>
      <c r="C39" s="7" t="s">
        <v>48</v>
      </c>
      <c r="D39" s="8">
        <v>1.3112464100000001</v>
      </c>
      <c r="E39" s="8"/>
      <c r="F39" s="11" t="s">
        <v>47</v>
      </c>
      <c r="G39" s="8">
        <v>28.689152700000001</v>
      </c>
      <c r="H39" s="7" t="s">
        <v>48</v>
      </c>
      <c r="I39" s="8">
        <v>1.1982097199999999</v>
      </c>
      <c r="J39" s="8"/>
      <c r="K39" s="11" t="s">
        <v>47</v>
      </c>
      <c r="L39" s="8">
        <v>25.9699025</v>
      </c>
      <c r="M39" s="7" t="s">
        <v>48</v>
      </c>
      <c r="N39" s="8">
        <v>0.92129826999999997</v>
      </c>
      <c r="O39" s="8"/>
      <c r="P39" s="11" t="s">
        <v>47</v>
      </c>
      <c r="Q39" s="8">
        <v>26.084650400000001</v>
      </c>
      <c r="R39" s="7" t="s">
        <v>48</v>
      </c>
      <c r="S39" s="8">
        <v>0.69719589999999998</v>
      </c>
      <c r="T39" s="8"/>
      <c r="U39" s="8"/>
      <c r="V39" s="8"/>
    </row>
    <row r="41" spans="1:22" x14ac:dyDescent="0.3">
      <c r="A41" s="4" t="s">
        <v>83</v>
      </c>
      <c r="F41" s="4" t="s">
        <v>84</v>
      </c>
      <c r="K41" s="4" t="s">
        <v>85</v>
      </c>
      <c r="P41" s="4" t="s">
        <v>86</v>
      </c>
    </row>
    <row r="42" spans="1:22" ht="17.25" thickBot="1" x14ac:dyDescent="0.35">
      <c r="A42" s="6"/>
      <c r="F42" s="6"/>
      <c r="K42" s="6"/>
      <c r="P42" s="6"/>
    </row>
    <row r="43" spans="1:22" ht="30" customHeight="1" x14ac:dyDescent="0.3">
      <c r="A43" s="31" t="s">
        <v>37</v>
      </c>
      <c r="B43" s="32"/>
      <c r="C43" s="32"/>
      <c r="D43" s="32"/>
      <c r="F43" s="31" t="s">
        <v>37</v>
      </c>
      <c r="G43" s="32"/>
      <c r="H43" s="32"/>
      <c r="I43" s="32"/>
      <c r="K43" s="31" t="s">
        <v>37</v>
      </c>
      <c r="L43" s="32"/>
      <c r="M43" s="32"/>
      <c r="N43" s="32"/>
      <c r="P43" s="31" t="s">
        <v>37</v>
      </c>
      <c r="Q43" s="32"/>
      <c r="R43" s="32"/>
      <c r="S43" s="32"/>
      <c r="U43" s="31" t="s">
        <v>65</v>
      </c>
      <c r="V43" s="32"/>
    </row>
    <row r="44" spans="1:22" x14ac:dyDescent="0.3">
      <c r="A44" s="11" t="s">
        <v>0</v>
      </c>
      <c r="B44" s="8">
        <v>132</v>
      </c>
      <c r="C44" s="7" t="s">
        <v>38</v>
      </c>
      <c r="D44" s="8">
        <v>132</v>
      </c>
      <c r="F44" s="11" t="s">
        <v>0</v>
      </c>
      <c r="G44" s="8">
        <v>115</v>
      </c>
      <c r="H44" s="7" t="s">
        <v>38</v>
      </c>
      <c r="I44" s="8">
        <v>115</v>
      </c>
      <c r="K44" s="11" t="s">
        <v>0</v>
      </c>
      <c r="L44" s="8">
        <v>108</v>
      </c>
      <c r="M44" s="7" t="s">
        <v>38</v>
      </c>
      <c r="N44" s="8">
        <v>108</v>
      </c>
      <c r="P44" s="11" t="s">
        <v>0</v>
      </c>
      <c r="Q44" s="8">
        <v>178</v>
      </c>
      <c r="R44" s="7" t="s">
        <v>38</v>
      </c>
      <c r="S44" s="8">
        <v>178</v>
      </c>
      <c r="U44" s="11" t="s">
        <v>66</v>
      </c>
      <c r="V44" s="8">
        <v>44968</v>
      </c>
    </row>
    <row r="45" spans="1:22" x14ac:dyDescent="0.3">
      <c r="A45" s="11" t="s">
        <v>39</v>
      </c>
      <c r="B45" s="8">
        <v>106.454545</v>
      </c>
      <c r="C45" s="7" t="s">
        <v>40</v>
      </c>
      <c r="D45" s="8">
        <v>14052</v>
      </c>
      <c r="F45" s="11" t="s">
        <v>39</v>
      </c>
      <c r="G45" s="8">
        <v>96.843478300000001</v>
      </c>
      <c r="H45" s="7" t="s">
        <v>40</v>
      </c>
      <c r="I45" s="8">
        <v>11137</v>
      </c>
      <c r="K45" s="11" t="s">
        <v>39</v>
      </c>
      <c r="L45" s="8">
        <v>89.620370399999999</v>
      </c>
      <c r="M45" s="7" t="s">
        <v>40</v>
      </c>
      <c r="N45" s="8">
        <v>9679</v>
      </c>
      <c r="P45" s="11" t="s">
        <v>39</v>
      </c>
      <c r="Q45" s="8">
        <v>86.477528100000001</v>
      </c>
      <c r="R45" s="7" t="s">
        <v>40</v>
      </c>
      <c r="S45" s="8">
        <v>15393</v>
      </c>
      <c r="U45" s="11" t="s">
        <v>67</v>
      </c>
      <c r="V45" s="9">
        <v>-10.1578</v>
      </c>
    </row>
    <row r="46" spans="1:22" ht="30" x14ac:dyDescent="0.3">
      <c r="A46" s="11" t="s">
        <v>41</v>
      </c>
      <c r="B46" s="8">
        <v>19.116502499999999</v>
      </c>
      <c r="C46" s="7" t="s">
        <v>42</v>
      </c>
      <c r="D46" s="8">
        <v>365.44066600000002</v>
      </c>
      <c r="F46" s="11" t="s">
        <v>41</v>
      </c>
      <c r="G46" s="8">
        <v>15.858802000000001</v>
      </c>
      <c r="H46" s="7" t="s">
        <v>42</v>
      </c>
      <c r="I46" s="8">
        <v>251.50160199999999</v>
      </c>
      <c r="K46" s="11" t="s">
        <v>41</v>
      </c>
      <c r="L46" s="8">
        <v>16.696139599999999</v>
      </c>
      <c r="M46" s="7" t="s">
        <v>42</v>
      </c>
      <c r="N46" s="8">
        <v>278.761076</v>
      </c>
      <c r="P46" s="11" t="s">
        <v>41</v>
      </c>
      <c r="Q46" s="8">
        <v>13.717573</v>
      </c>
      <c r="R46" s="7" t="s">
        <v>42</v>
      </c>
      <c r="S46" s="8">
        <v>188.171809</v>
      </c>
      <c r="U46" s="11" t="s">
        <v>68</v>
      </c>
      <c r="V46" s="8" t="s">
        <v>53</v>
      </c>
    </row>
    <row r="47" spans="1:22" ht="30" x14ac:dyDescent="0.3">
      <c r="A47" s="11" t="s">
        <v>43</v>
      </c>
      <c r="B47" s="8">
        <v>0.70385386999999999</v>
      </c>
      <c r="C47" s="7" t="s">
        <v>44</v>
      </c>
      <c r="D47" s="8">
        <v>0.17560352000000001</v>
      </c>
      <c r="F47" s="11" t="s">
        <v>43</v>
      </c>
      <c r="G47" s="8">
        <v>0.1992767</v>
      </c>
      <c r="H47" s="7" t="s">
        <v>44</v>
      </c>
      <c r="I47" s="9">
        <v>-0.35989189999999999</v>
      </c>
      <c r="K47" s="11" t="s">
        <v>43</v>
      </c>
      <c r="L47" s="8">
        <v>1.4898317000000001</v>
      </c>
      <c r="M47" s="7" t="s">
        <v>44</v>
      </c>
      <c r="N47" s="8">
        <v>4.91023006</v>
      </c>
      <c r="P47" s="11" t="s">
        <v>43</v>
      </c>
      <c r="Q47" s="8">
        <v>0.66020065999999999</v>
      </c>
      <c r="R47" s="7" t="s">
        <v>44</v>
      </c>
      <c r="S47" s="8">
        <v>1.5819760199999999</v>
      </c>
      <c r="U47" s="11" t="s">
        <v>69</v>
      </c>
      <c r="V47" s="8" t="s">
        <v>53</v>
      </c>
    </row>
    <row r="48" spans="1:22" ht="30" x14ac:dyDescent="0.3">
      <c r="A48" s="11" t="s">
        <v>45</v>
      </c>
      <c r="B48" s="8">
        <v>1543772</v>
      </c>
      <c r="C48" s="7" t="s">
        <v>46</v>
      </c>
      <c r="D48" s="8">
        <v>47872.727299999999</v>
      </c>
      <c r="F48" s="11" t="s">
        <v>45</v>
      </c>
      <c r="G48" s="8">
        <v>1107217</v>
      </c>
      <c r="H48" s="7" t="s">
        <v>46</v>
      </c>
      <c r="I48" s="8">
        <v>28671.1826</v>
      </c>
      <c r="K48" s="11" t="s">
        <v>45</v>
      </c>
      <c r="L48" s="8">
        <v>897263</v>
      </c>
      <c r="M48" s="7" t="s">
        <v>46</v>
      </c>
      <c r="N48" s="8">
        <v>29827.4352</v>
      </c>
      <c r="P48" s="11" t="s">
        <v>45</v>
      </c>
      <c r="Q48" s="8">
        <v>1364455</v>
      </c>
      <c r="R48" s="7" t="s">
        <v>46</v>
      </c>
      <c r="S48" s="8">
        <v>33306.410100000001</v>
      </c>
    </row>
    <row r="49" spans="1:22" ht="30" x14ac:dyDescent="0.3">
      <c r="A49" s="11" t="s">
        <v>47</v>
      </c>
      <c r="B49" s="8">
        <v>17.9574319</v>
      </c>
      <c r="C49" s="7" t="s">
        <v>48</v>
      </c>
      <c r="D49" s="8">
        <v>1.6638779699999999</v>
      </c>
      <c r="F49" s="11" t="s">
        <v>47</v>
      </c>
      <c r="G49" s="8">
        <v>16.3757047</v>
      </c>
      <c r="H49" s="7" t="s">
        <v>48</v>
      </c>
      <c r="I49" s="8">
        <v>1.47884091</v>
      </c>
      <c r="K49" s="11" t="s">
        <v>47</v>
      </c>
      <c r="L49" s="8">
        <v>18.629848899999999</v>
      </c>
      <c r="M49" s="7" t="s">
        <v>48</v>
      </c>
      <c r="N49" s="8">
        <v>1.60658678</v>
      </c>
      <c r="P49" s="11" t="s">
        <v>47</v>
      </c>
      <c r="Q49" s="8">
        <v>15.862586800000001</v>
      </c>
      <c r="R49" s="7" t="s">
        <v>48</v>
      </c>
      <c r="S49" s="8">
        <v>1.02817556</v>
      </c>
    </row>
    <row r="51" spans="1:22" x14ac:dyDescent="0.3">
      <c r="A51" s="4" t="s">
        <v>87</v>
      </c>
      <c r="F51" s="4" t="s">
        <v>88</v>
      </c>
      <c r="K51" s="4" t="s">
        <v>89</v>
      </c>
      <c r="P51" s="4" t="s">
        <v>90</v>
      </c>
    </row>
    <row r="52" spans="1:22" ht="17.25" thickBot="1" x14ac:dyDescent="0.35">
      <c r="A52" s="6"/>
      <c r="F52" s="6"/>
      <c r="K52" s="6"/>
      <c r="P52" s="6"/>
    </row>
    <row r="53" spans="1:22" ht="30" customHeight="1" x14ac:dyDescent="0.3">
      <c r="A53" s="31" t="s">
        <v>37</v>
      </c>
      <c r="B53" s="32"/>
      <c r="C53" s="32"/>
      <c r="D53" s="32"/>
      <c r="F53" s="31" t="s">
        <v>37</v>
      </c>
      <c r="G53" s="32"/>
      <c r="H53" s="32"/>
      <c r="I53" s="32"/>
      <c r="K53" s="31" t="s">
        <v>37</v>
      </c>
      <c r="L53" s="32"/>
      <c r="M53" s="32"/>
      <c r="N53" s="32"/>
      <c r="P53" s="31" t="s">
        <v>37</v>
      </c>
      <c r="Q53" s="32"/>
      <c r="R53" s="32"/>
      <c r="S53" s="32"/>
      <c r="U53" s="31" t="s">
        <v>65</v>
      </c>
      <c r="V53" s="32"/>
    </row>
    <row r="54" spans="1:22" x14ac:dyDescent="0.3">
      <c r="A54" s="11" t="s">
        <v>0</v>
      </c>
      <c r="B54" s="8">
        <v>441</v>
      </c>
      <c r="C54" s="7" t="s">
        <v>38</v>
      </c>
      <c r="D54" s="8">
        <v>441</v>
      </c>
      <c r="F54" s="11" t="s">
        <v>0</v>
      </c>
      <c r="G54" s="8">
        <v>350</v>
      </c>
      <c r="H54" s="7" t="s">
        <v>38</v>
      </c>
      <c r="I54" s="8">
        <v>350</v>
      </c>
      <c r="K54" s="11" t="s">
        <v>0</v>
      </c>
      <c r="L54" s="8">
        <v>410</v>
      </c>
      <c r="M54" s="7" t="s">
        <v>38</v>
      </c>
      <c r="N54" s="8">
        <v>410</v>
      </c>
      <c r="P54" s="11" t="s">
        <v>0</v>
      </c>
      <c r="Q54" s="8">
        <v>643</v>
      </c>
      <c r="R54" s="7" t="s">
        <v>38</v>
      </c>
      <c r="S54" s="8">
        <v>643</v>
      </c>
      <c r="U54" s="11" t="s">
        <v>66</v>
      </c>
      <c r="V54" s="8">
        <v>736978</v>
      </c>
    </row>
    <row r="55" spans="1:22" x14ac:dyDescent="0.3">
      <c r="A55" s="11" t="s">
        <v>39</v>
      </c>
      <c r="B55" s="8">
        <v>88.113378699999998</v>
      </c>
      <c r="C55" s="7" t="s">
        <v>40</v>
      </c>
      <c r="D55" s="8">
        <v>38858</v>
      </c>
      <c r="F55" s="11" t="s">
        <v>39</v>
      </c>
      <c r="G55" s="8">
        <v>86.034285699999998</v>
      </c>
      <c r="H55" s="7" t="s">
        <v>40</v>
      </c>
      <c r="I55" s="8">
        <v>30112</v>
      </c>
      <c r="K55" s="11" t="s">
        <v>39</v>
      </c>
      <c r="L55" s="8">
        <v>81.329877999999994</v>
      </c>
      <c r="M55" s="7" t="s">
        <v>40</v>
      </c>
      <c r="N55" s="8">
        <v>33345.25</v>
      </c>
      <c r="P55" s="11" t="s">
        <v>39</v>
      </c>
      <c r="Q55" s="8">
        <v>82.006220799999994</v>
      </c>
      <c r="R55" s="7" t="s">
        <v>40</v>
      </c>
      <c r="S55" s="8">
        <v>52730</v>
      </c>
      <c r="U55" s="11" t="s">
        <v>67</v>
      </c>
      <c r="V55" s="9">
        <v>-4.3560999999999996</v>
      </c>
    </row>
    <row r="56" spans="1:22" ht="30" x14ac:dyDescent="0.3">
      <c r="A56" s="11" t="s">
        <v>41</v>
      </c>
      <c r="B56" s="8">
        <v>23.9751212</v>
      </c>
      <c r="C56" s="7" t="s">
        <v>42</v>
      </c>
      <c r="D56" s="8">
        <v>574.80643399999997</v>
      </c>
      <c r="F56" s="11" t="s">
        <v>41</v>
      </c>
      <c r="G56" s="8">
        <v>22.044438599999999</v>
      </c>
      <c r="H56" s="7" t="s">
        <v>42</v>
      </c>
      <c r="I56" s="8">
        <v>485.95727399999998</v>
      </c>
      <c r="K56" s="11" t="s">
        <v>41</v>
      </c>
      <c r="L56" s="8">
        <v>19.061007199999999</v>
      </c>
      <c r="M56" s="7" t="s">
        <v>42</v>
      </c>
      <c r="N56" s="8">
        <v>363.32199600000001</v>
      </c>
      <c r="P56" s="11" t="s">
        <v>41</v>
      </c>
      <c r="Q56" s="8">
        <v>18.956252899999999</v>
      </c>
      <c r="R56" s="7" t="s">
        <v>42</v>
      </c>
      <c r="S56" s="8">
        <v>359.33952499999998</v>
      </c>
      <c r="U56" s="11" t="s">
        <v>68</v>
      </c>
      <c r="V56" s="8" t="s">
        <v>53</v>
      </c>
    </row>
    <row r="57" spans="1:22" ht="30" x14ac:dyDescent="0.3">
      <c r="A57" s="11" t="s">
        <v>43</v>
      </c>
      <c r="B57" s="8">
        <v>0.38397977</v>
      </c>
      <c r="C57" s="7" t="s">
        <v>44</v>
      </c>
      <c r="D57" s="9">
        <v>-7.2376700000000002E-2</v>
      </c>
      <c r="F57" s="11" t="s">
        <v>43</v>
      </c>
      <c r="G57" s="8">
        <v>0.14201915000000001</v>
      </c>
      <c r="H57" s="7" t="s">
        <v>44</v>
      </c>
      <c r="I57" s="8">
        <v>1.50986643</v>
      </c>
      <c r="K57" s="11" t="s">
        <v>43</v>
      </c>
      <c r="L57" s="9">
        <v>-0.42825059999999998</v>
      </c>
      <c r="M57" s="7" t="s">
        <v>44</v>
      </c>
      <c r="N57" s="8">
        <v>2.4352511400000001</v>
      </c>
      <c r="P57" s="11" t="s">
        <v>43</v>
      </c>
      <c r="Q57" s="9">
        <v>-7.8100500000000003E-2</v>
      </c>
      <c r="R57" s="7" t="s">
        <v>44</v>
      </c>
      <c r="S57" s="8">
        <v>3.4015858699999999</v>
      </c>
      <c r="U57" s="11" t="s">
        <v>69</v>
      </c>
      <c r="V57" s="8" t="s">
        <v>53</v>
      </c>
    </row>
    <row r="58" spans="1:22" ht="30" x14ac:dyDescent="0.3">
      <c r="A58" s="11" t="s">
        <v>45</v>
      </c>
      <c r="B58" s="8">
        <v>3676824.5</v>
      </c>
      <c r="C58" s="7" t="s">
        <v>46</v>
      </c>
      <c r="D58" s="8">
        <v>252914.83100000001</v>
      </c>
      <c r="F58" s="11" t="s">
        <v>45</v>
      </c>
      <c r="G58" s="8">
        <v>2760263.5</v>
      </c>
      <c r="H58" s="7" t="s">
        <v>46</v>
      </c>
      <c r="I58" s="8">
        <v>169599.08900000001</v>
      </c>
      <c r="K58" s="11" t="s">
        <v>45</v>
      </c>
      <c r="L58" s="8">
        <v>2860563.81</v>
      </c>
      <c r="M58" s="7" t="s">
        <v>46</v>
      </c>
      <c r="N58" s="8">
        <v>148598.696</v>
      </c>
      <c r="P58" s="11" t="s">
        <v>45</v>
      </c>
      <c r="Q58" s="8">
        <v>4554884</v>
      </c>
      <c r="R58" s="7" t="s">
        <v>46</v>
      </c>
      <c r="S58" s="8">
        <v>230695.97500000001</v>
      </c>
    </row>
    <row r="59" spans="1:22" ht="30" x14ac:dyDescent="0.3">
      <c r="A59" s="11" t="s">
        <v>47</v>
      </c>
      <c r="B59" s="8">
        <v>27.209399399999999</v>
      </c>
      <c r="C59" s="7" t="s">
        <v>48</v>
      </c>
      <c r="D59" s="8">
        <v>1.14167244</v>
      </c>
      <c r="F59" s="11" t="s">
        <v>47</v>
      </c>
      <c r="G59" s="8">
        <v>25.6228531</v>
      </c>
      <c r="H59" s="7" t="s">
        <v>48</v>
      </c>
      <c r="I59" s="8">
        <v>1.1783248099999999</v>
      </c>
      <c r="K59" s="11" t="s">
        <v>47</v>
      </c>
      <c r="L59" s="8">
        <v>23.4366603</v>
      </c>
      <c r="M59" s="7" t="s">
        <v>48</v>
      </c>
      <c r="N59" s="8">
        <v>0.94135605</v>
      </c>
      <c r="P59" s="11" t="s">
        <v>47</v>
      </c>
      <c r="Q59" s="8">
        <v>23.115628000000001</v>
      </c>
      <c r="R59" s="7" t="s">
        <v>48</v>
      </c>
      <c r="S59" s="8">
        <v>0.74756164000000003</v>
      </c>
    </row>
    <row r="61" spans="1:22" x14ac:dyDescent="0.3">
      <c r="A61" s="4" t="s">
        <v>91</v>
      </c>
      <c r="F61" s="4" t="s">
        <v>92</v>
      </c>
      <c r="K61" s="4" t="s">
        <v>93</v>
      </c>
      <c r="P61" s="4" t="s">
        <v>94</v>
      </c>
    </row>
    <row r="62" spans="1:22" ht="17.25" thickBot="1" x14ac:dyDescent="0.35">
      <c r="A62" s="6"/>
      <c r="F62" s="6"/>
      <c r="K62" s="6"/>
      <c r="P62" s="6"/>
    </row>
    <row r="63" spans="1:22" ht="30" customHeight="1" x14ac:dyDescent="0.3">
      <c r="A63" s="31" t="s">
        <v>37</v>
      </c>
      <c r="B63" s="32"/>
      <c r="C63" s="32"/>
      <c r="D63" s="32"/>
      <c r="F63" s="31" t="s">
        <v>37</v>
      </c>
      <c r="G63" s="32"/>
      <c r="H63" s="32"/>
      <c r="I63" s="32"/>
      <c r="K63" s="31" t="s">
        <v>37</v>
      </c>
      <c r="L63" s="32"/>
      <c r="M63" s="32"/>
      <c r="N63" s="32"/>
      <c r="P63" s="31" t="s">
        <v>37</v>
      </c>
      <c r="Q63" s="32"/>
      <c r="R63" s="32"/>
      <c r="S63" s="32"/>
      <c r="U63" s="31" t="s">
        <v>65</v>
      </c>
      <c r="V63" s="32"/>
    </row>
    <row r="64" spans="1:22" x14ac:dyDescent="0.3">
      <c r="A64" s="11" t="s">
        <v>0</v>
      </c>
      <c r="B64" s="8">
        <v>836</v>
      </c>
      <c r="C64" s="7" t="s">
        <v>38</v>
      </c>
      <c r="D64" s="8">
        <v>836</v>
      </c>
      <c r="F64" s="11" t="s">
        <v>0</v>
      </c>
      <c r="G64" s="8">
        <v>766</v>
      </c>
      <c r="H64" s="7" t="s">
        <v>38</v>
      </c>
      <c r="I64" s="8">
        <v>766</v>
      </c>
      <c r="K64" s="11" t="s">
        <v>0</v>
      </c>
      <c r="L64" s="8">
        <v>976</v>
      </c>
      <c r="M64" s="7" t="s">
        <v>38</v>
      </c>
      <c r="N64" s="8">
        <v>976</v>
      </c>
      <c r="P64" s="11" t="s">
        <v>0</v>
      </c>
      <c r="Q64" s="8">
        <v>1350</v>
      </c>
      <c r="R64" s="7" t="s">
        <v>38</v>
      </c>
      <c r="S64" s="8">
        <v>1350</v>
      </c>
      <c r="U64" s="11" t="s">
        <v>66</v>
      </c>
      <c r="V64" s="8">
        <v>3409103.5</v>
      </c>
    </row>
    <row r="65" spans="1:22" x14ac:dyDescent="0.3">
      <c r="A65" s="11" t="s">
        <v>39</v>
      </c>
      <c r="B65" s="8">
        <v>74.041267899999994</v>
      </c>
      <c r="C65" s="7" t="s">
        <v>40</v>
      </c>
      <c r="D65" s="8">
        <v>61898.5</v>
      </c>
      <c r="F65" s="11" t="s">
        <v>39</v>
      </c>
      <c r="G65" s="8">
        <v>71.055809400000001</v>
      </c>
      <c r="H65" s="7" t="s">
        <v>40</v>
      </c>
      <c r="I65" s="8">
        <v>54428.75</v>
      </c>
      <c r="K65" s="11" t="s">
        <v>39</v>
      </c>
      <c r="L65" s="8">
        <v>67.998463099999995</v>
      </c>
      <c r="M65" s="7" t="s">
        <v>40</v>
      </c>
      <c r="N65" s="8">
        <v>66366.5</v>
      </c>
      <c r="P65" s="11" t="s">
        <v>39</v>
      </c>
      <c r="Q65" s="8">
        <v>70.271851900000001</v>
      </c>
      <c r="R65" s="7" t="s">
        <v>40</v>
      </c>
      <c r="S65" s="8">
        <v>94867</v>
      </c>
      <c r="U65" s="11" t="s">
        <v>67</v>
      </c>
      <c r="V65" s="9">
        <v>-4.3956</v>
      </c>
    </row>
    <row r="66" spans="1:22" ht="30" x14ac:dyDescent="0.3">
      <c r="A66" s="11" t="s">
        <v>41</v>
      </c>
      <c r="B66" s="8">
        <v>20.3575914</v>
      </c>
      <c r="C66" s="7" t="s">
        <v>42</v>
      </c>
      <c r="D66" s="8">
        <v>414.43152800000001</v>
      </c>
      <c r="F66" s="11" t="s">
        <v>41</v>
      </c>
      <c r="G66" s="8">
        <v>20.380391599999999</v>
      </c>
      <c r="H66" s="7" t="s">
        <v>42</v>
      </c>
      <c r="I66" s="8">
        <v>415.36036200000001</v>
      </c>
      <c r="K66" s="11" t="s">
        <v>41</v>
      </c>
      <c r="L66" s="8">
        <v>17.9345748</v>
      </c>
      <c r="M66" s="7" t="s">
        <v>42</v>
      </c>
      <c r="N66" s="8">
        <v>321.64897200000001</v>
      </c>
      <c r="P66" s="11" t="s">
        <v>41</v>
      </c>
      <c r="Q66" s="8">
        <v>18.911075700000001</v>
      </c>
      <c r="R66" s="7" t="s">
        <v>42</v>
      </c>
      <c r="S66" s="8">
        <v>357.62878499999999</v>
      </c>
      <c r="U66" s="11" t="s">
        <v>68</v>
      </c>
      <c r="V66" s="8" t="s">
        <v>53</v>
      </c>
    </row>
    <row r="67" spans="1:22" ht="30" x14ac:dyDescent="0.3">
      <c r="A67" s="11" t="s">
        <v>43</v>
      </c>
      <c r="B67" s="8">
        <v>0.27605602000000001</v>
      </c>
      <c r="C67" s="7" t="s">
        <v>44</v>
      </c>
      <c r="D67" s="8">
        <v>0.22032187</v>
      </c>
      <c r="F67" s="11" t="s">
        <v>43</v>
      </c>
      <c r="G67" s="8">
        <v>0.10124174</v>
      </c>
      <c r="H67" s="7" t="s">
        <v>44</v>
      </c>
      <c r="I67" s="8">
        <v>1.19863064</v>
      </c>
      <c r="K67" s="11" t="s">
        <v>43</v>
      </c>
      <c r="L67" s="9">
        <v>-1.3703999999999999E-3</v>
      </c>
      <c r="M67" s="7" t="s">
        <v>44</v>
      </c>
      <c r="N67" s="8">
        <v>1.8380935899999999</v>
      </c>
      <c r="P67" s="11" t="s">
        <v>43</v>
      </c>
      <c r="Q67" s="8">
        <v>0.85287672000000003</v>
      </c>
      <c r="R67" s="7" t="s">
        <v>44</v>
      </c>
      <c r="S67" s="8">
        <v>4.1383618100000001</v>
      </c>
      <c r="U67" s="11" t="s">
        <v>69</v>
      </c>
      <c r="V67" s="8" t="s">
        <v>53</v>
      </c>
    </row>
    <row r="68" spans="1:22" ht="30" x14ac:dyDescent="0.3">
      <c r="A68" s="11" t="s">
        <v>45</v>
      </c>
      <c r="B68" s="8">
        <v>4929093.75</v>
      </c>
      <c r="C68" s="7" t="s">
        <v>46</v>
      </c>
      <c r="D68" s="8">
        <v>346050.326</v>
      </c>
      <c r="F68" s="11" t="s">
        <v>45</v>
      </c>
      <c r="G68" s="8">
        <v>4185229.56</v>
      </c>
      <c r="H68" s="7" t="s">
        <v>46</v>
      </c>
      <c r="I68" s="8">
        <v>317750.67700000003</v>
      </c>
      <c r="K68" s="11" t="s">
        <v>45</v>
      </c>
      <c r="L68" s="8">
        <v>4826427.75</v>
      </c>
      <c r="M68" s="7" t="s">
        <v>46</v>
      </c>
      <c r="N68" s="8">
        <v>313607.74800000002</v>
      </c>
      <c r="P68" s="11" t="s">
        <v>45</v>
      </c>
      <c r="Q68" s="8">
        <v>7148921</v>
      </c>
      <c r="R68" s="7" t="s">
        <v>46</v>
      </c>
      <c r="S68" s="8">
        <v>482441.23</v>
      </c>
    </row>
    <row r="69" spans="1:22" ht="30" x14ac:dyDescent="0.3">
      <c r="A69" s="11" t="s">
        <v>47</v>
      </c>
      <c r="B69" s="8">
        <v>27.4949254</v>
      </c>
      <c r="C69" s="7" t="s">
        <v>48</v>
      </c>
      <c r="D69" s="8">
        <v>0.70408201999999998</v>
      </c>
      <c r="F69" s="11" t="s">
        <v>47</v>
      </c>
      <c r="G69" s="8">
        <v>28.682231300000002</v>
      </c>
      <c r="H69" s="7" t="s">
        <v>48</v>
      </c>
      <c r="I69" s="8">
        <v>0.73637348000000002</v>
      </c>
      <c r="K69" s="11" t="s">
        <v>47</v>
      </c>
      <c r="L69" s="8">
        <v>26.3749708</v>
      </c>
      <c r="M69" s="7" t="s">
        <v>48</v>
      </c>
      <c r="N69" s="8">
        <v>0.57407174999999999</v>
      </c>
      <c r="P69" s="11" t="s">
        <v>47</v>
      </c>
      <c r="Q69" s="8">
        <v>26.9113097</v>
      </c>
      <c r="R69" s="7" t="s">
        <v>48</v>
      </c>
      <c r="S69" s="8">
        <v>0.51469429</v>
      </c>
    </row>
    <row r="71" spans="1:22" x14ac:dyDescent="0.3">
      <c r="A71" s="4" t="s">
        <v>95</v>
      </c>
      <c r="F71" s="4" t="s">
        <v>96</v>
      </c>
      <c r="K71" s="4" t="s">
        <v>97</v>
      </c>
      <c r="P71" s="4" t="s">
        <v>98</v>
      </c>
    </row>
    <row r="72" spans="1:22" ht="17.25" thickBot="1" x14ac:dyDescent="0.35">
      <c r="A72" s="6"/>
      <c r="F72" s="6"/>
      <c r="K72" s="6"/>
      <c r="P72" s="6"/>
    </row>
    <row r="73" spans="1:22" ht="30" customHeight="1" x14ac:dyDescent="0.3">
      <c r="A73" s="31" t="s">
        <v>37</v>
      </c>
      <c r="B73" s="32"/>
      <c r="C73" s="32"/>
      <c r="D73" s="32"/>
      <c r="F73" s="31" t="s">
        <v>37</v>
      </c>
      <c r="G73" s="32"/>
      <c r="H73" s="32"/>
      <c r="I73" s="32"/>
      <c r="K73" s="31" t="s">
        <v>37</v>
      </c>
      <c r="L73" s="32"/>
      <c r="M73" s="32"/>
      <c r="N73" s="32"/>
      <c r="P73" s="31" t="s">
        <v>37</v>
      </c>
      <c r="Q73" s="32"/>
      <c r="R73" s="32"/>
      <c r="S73" s="32"/>
      <c r="U73" s="31" t="s">
        <v>65</v>
      </c>
      <c r="V73" s="32"/>
    </row>
    <row r="74" spans="1:22" x14ac:dyDescent="0.3">
      <c r="A74" s="11" t="s">
        <v>0</v>
      </c>
      <c r="B74" s="8">
        <v>397</v>
      </c>
      <c r="C74" s="7" t="s">
        <v>38</v>
      </c>
      <c r="D74" s="8">
        <v>397</v>
      </c>
      <c r="F74" s="11" t="s">
        <v>0</v>
      </c>
      <c r="G74" s="8">
        <v>350</v>
      </c>
      <c r="H74" s="7" t="s">
        <v>38</v>
      </c>
      <c r="I74" s="8">
        <v>350</v>
      </c>
      <c r="K74" s="11" t="s">
        <v>0</v>
      </c>
      <c r="L74" s="8">
        <v>481</v>
      </c>
      <c r="M74" s="7" t="s">
        <v>38</v>
      </c>
      <c r="N74" s="8">
        <v>481</v>
      </c>
      <c r="P74" s="11" t="s">
        <v>0</v>
      </c>
      <c r="Q74" s="8">
        <v>668</v>
      </c>
      <c r="R74" s="7" t="s">
        <v>38</v>
      </c>
      <c r="S74" s="8">
        <v>668</v>
      </c>
      <c r="U74" s="11" t="s">
        <v>66</v>
      </c>
      <c r="V74" s="8">
        <v>777476.5</v>
      </c>
    </row>
    <row r="75" spans="1:22" x14ac:dyDescent="0.3">
      <c r="A75" s="11" t="s">
        <v>39</v>
      </c>
      <c r="B75" s="8">
        <v>82.510075599999993</v>
      </c>
      <c r="C75" s="7" t="s">
        <v>40</v>
      </c>
      <c r="D75" s="8">
        <v>32756.5</v>
      </c>
      <c r="F75" s="11" t="s">
        <v>39</v>
      </c>
      <c r="G75" s="8">
        <v>78.457142899999994</v>
      </c>
      <c r="H75" s="7" t="s">
        <v>40</v>
      </c>
      <c r="I75" s="8">
        <v>27460</v>
      </c>
      <c r="K75" s="11" t="s">
        <v>39</v>
      </c>
      <c r="L75" s="8">
        <v>76.282744300000005</v>
      </c>
      <c r="M75" s="7" t="s">
        <v>40</v>
      </c>
      <c r="N75" s="8">
        <v>36692</v>
      </c>
      <c r="P75" s="11" t="s">
        <v>39</v>
      </c>
      <c r="Q75" s="8">
        <v>75.865269499999997</v>
      </c>
      <c r="R75" s="7" t="s">
        <v>40</v>
      </c>
      <c r="S75" s="8">
        <v>50678</v>
      </c>
      <c r="U75" s="11" t="s">
        <v>67</v>
      </c>
      <c r="V75" s="9">
        <v>-4.4301000000000004</v>
      </c>
    </row>
    <row r="76" spans="1:22" ht="30" x14ac:dyDescent="0.3">
      <c r="A76" s="11" t="s">
        <v>41</v>
      </c>
      <c r="B76" s="8">
        <v>25.464471199999998</v>
      </c>
      <c r="C76" s="7" t="s">
        <v>42</v>
      </c>
      <c r="D76" s="8">
        <v>648.43929200000002</v>
      </c>
      <c r="F76" s="11" t="s">
        <v>41</v>
      </c>
      <c r="G76" s="8">
        <v>18.7242359</v>
      </c>
      <c r="H76" s="7" t="s">
        <v>42</v>
      </c>
      <c r="I76" s="8">
        <v>350.59701200000001</v>
      </c>
      <c r="K76" s="11" t="s">
        <v>41</v>
      </c>
      <c r="L76" s="8">
        <v>19.083365499999999</v>
      </c>
      <c r="M76" s="7" t="s">
        <v>42</v>
      </c>
      <c r="N76" s="8">
        <v>364.17483700000003</v>
      </c>
      <c r="P76" s="11" t="s">
        <v>41</v>
      </c>
      <c r="Q76" s="8">
        <v>18.964967099999999</v>
      </c>
      <c r="R76" s="7" t="s">
        <v>42</v>
      </c>
      <c r="S76" s="8">
        <v>359.66997600000002</v>
      </c>
      <c r="U76" s="11" t="s">
        <v>68</v>
      </c>
      <c r="V76" s="8" t="s">
        <v>53</v>
      </c>
    </row>
    <row r="77" spans="1:22" ht="30" x14ac:dyDescent="0.3">
      <c r="A77" s="11" t="s">
        <v>43</v>
      </c>
      <c r="B77" s="8">
        <v>0.39475786000000002</v>
      </c>
      <c r="C77" s="7" t="s">
        <v>44</v>
      </c>
      <c r="D77" s="8">
        <v>0.21527328000000001</v>
      </c>
      <c r="F77" s="11" t="s">
        <v>43</v>
      </c>
      <c r="G77" s="8">
        <v>0.26077397000000002</v>
      </c>
      <c r="H77" s="7" t="s">
        <v>44</v>
      </c>
      <c r="I77" s="8">
        <v>0.58666998999999997</v>
      </c>
      <c r="K77" s="11" t="s">
        <v>43</v>
      </c>
      <c r="L77" s="8">
        <v>0.34329695999999998</v>
      </c>
      <c r="M77" s="7" t="s">
        <v>44</v>
      </c>
      <c r="N77" s="8">
        <v>0.40588236999999999</v>
      </c>
      <c r="P77" s="11" t="s">
        <v>43</v>
      </c>
      <c r="Q77" s="8">
        <v>0.31022553000000003</v>
      </c>
      <c r="R77" s="7" t="s">
        <v>44</v>
      </c>
      <c r="S77" s="8">
        <v>1.97136135</v>
      </c>
      <c r="U77" s="11" t="s">
        <v>69</v>
      </c>
      <c r="V77" s="8" t="s">
        <v>53</v>
      </c>
    </row>
    <row r="78" spans="1:22" ht="30" x14ac:dyDescent="0.3">
      <c r="A78" s="11" t="s">
        <v>45</v>
      </c>
      <c r="B78" s="8">
        <v>2959523.25</v>
      </c>
      <c r="C78" s="7" t="s">
        <v>46</v>
      </c>
      <c r="D78" s="8">
        <v>256781.96</v>
      </c>
      <c r="F78" s="11" t="s">
        <v>45</v>
      </c>
      <c r="G78" s="8">
        <v>2276791.5</v>
      </c>
      <c r="H78" s="7" t="s">
        <v>46</v>
      </c>
      <c r="I78" s="8">
        <v>122358.357</v>
      </c>
      <c r="K78" s="11" t="s">
        <v>45</v>
      </c>
      <c r="L78" s="8">
        <v>2973770.38</v>
      </c>
      <c r="M78" s="7" t="s">
        <v>46</v>
      </c>
      <c r="N78" s="8">
        <v>174803.92199999999</v>
      </c>
      <c r="P78" s="11" t="s">
        <v>45</v>
      </c>
      <c r="Q78" s="8">
        <v>4084600</v>
      </c>
      <c r="R78" s="7" t="s">
        <v>46</v>
      </c>
      <c r="S78" s="8">
        <v>239899.87400000001</v>
      </c>
    </row>
    <row r="79" spans="1:22" ht="30" x14ac:dyDescent="0.3">
      <c r="A79" s="11" t="s">
        <v>47</v>
      </c>
      <c r="B79" s="8">
        <v>30.862256500000001</v>
      </c>
      <c r="C79" s="7" t="s">
        <v>48</v>
      </c>
      <c r="D79" s="8">
        <v>1.27802517</v>
      </c>
      <c r="F79" s="11" t="s">
        <v>47</v>
      </c>
      <c r="G79" s="8">
        <v>23.865559300000001</v>
      </c>
      <c r="H79" s="7" t="s">
        <v>48</v>
      </c>
      <c r="I79" s="8">
        <v>1.0008525100000001</v>
      </c>
      <c r="K79" s="11" t="s">
        <v>47</v>
      </c>
      <c r="L79" s="8">
        <v>25.016621600000001</v>
      </c>
      <c r="M79" s="7" t="s">
        <v>48</v>
      </c>
      <c r="N79" s="8">
        <v>0.87012657000000004</v>
      </c>
      <c r="P79" s="11" t="s">
        <v>47</v>
      </c>
      <c r="Q79" s="8">
        <v>24.998220199999999</v>
      </c>
      <c r="R79" s="7" t="s">
        <v>48</v>
      </c>
      <c r="S79" s="8">
        <v>0.73377661000000005</v>
      </c>
    </row>
    <row r="81" spans="1:22" x14ac:dyDescent="0.3">
      <c r="A81" s="4" t="s">
        <v>99</v>
      </c>
      <c r="F81" s="4" t="s">
        <v>100</v>
      </c>
      <c r="K81" s="4" t="s">
        <v>101</v>
      </c>
      <c r="P81" s="4" t="s">
        <v>102</v>
      </c>
    </row>
    <row r="82" spans="1:22" ht="17.25" thickBot="1" x14ac:dyDescent="0.35">
      <c r="A82" s="6"/>
      <c r="F82" s="6"/>
      <c r="K82" s="6"/>
      <c r="P82" s="6"/>
    </row>
    <row r="83" spans="1:22" ht="30" customHeight="1" x14ac:dyDescent="0.3">
      <c r="A83" s="31" t="s">
        <v>37</v>
      </c>
      <c r="B83" s="32"/>
      <c r="C83" s="32"/>
      <c r="D83" s="32"/>
      <c r="F83" s="31" t="s">
        <v>37</v>
      </c>
      <c r="G83" s="32"/>
      <c r="H83" s="32"/>
      <c r="I83" s="32"/>
      <c r="K83" s="31" t="s">
        <v>37</v>
      </c>
      <c r="L83" s="32"/>
      <c r="M83" s="32"/>
      <c r="N83" s="32"/>
      <c r="P83" s="31" t="s">
        <v>37</v>
      </c>
      <c r="Q83" s="32"/>
      <c r="R83" s="32"/>
      <c r="S83" s="32"/>
      <c r="U83" s="31" t="s">
        <v>65</v>
      </c>
      <c r="V83" s="32"/>
    </row>
    <row r="84" spans="1:22" x14ac:dyDescent="0.3">
      <c r="A84" s="11" t="s">
        <v>0</v>
      </c>
      <c r="B84" s="8">
        <v>467</v>
      </c>
      <c r="C84" s="7" t="s">
        <v>38</v>
      </c>
      <c r="D84" s="8">
        <v>467</v>
      </c>
      <c r="F84" s="11" t="s">
        <v>0</v>
      </c>
      <c r="G84" s="8">
        <v>457</v>
      </c>
      <c r="H84" s="7" t="s">
        <v>38</v>
      </c>
      <c r="I84" s="8">
        <v>457</v>
      </c>
      <c r="K84" s="11" t="s">
        <v>0</v>
      </c>
      <c r="L84" s="8">
        <v>566</v>
      </c>
      <c r="M84" s="7" t="s">
        <v>38</v>
      </c>
      <c r="N84" s="8">
        <v>566</v>
      </c>
      <c r="P84" s="11" t="s">
        <v>0</v>
      </c>
      <c r="Q84" s="8">
        <v>740</v>
      </c>
      <c r="R84" s="7" t="s">
        <v>38</v>
      </c>
      <c r="S84" s="8">
        <v>740</v>
      </c>
      <c r="U84" s="11" t="s">
        <v>66</v>
      </c>
      <c r="V84" s="8">
        <v>1004566</v>
      </c>
    </row>
    <row r="85" spans="1:22" x14ac:dyDescent="0.3">
      <c r="A85" s="11" t="s">
        <v>39</v>
      </c>
      <c r="B85" s="8">
        <v>98.411134899999993</v>
      </c>
      <c r="C85" s="7" t="s">
        <v>40</v>
      </c>
      <c r="D85" s="8">
        <v>45958</v>
      </c>
      <c r="F85" s="11" t="s">
        <v>39</v>
      </c>
      <c r="G85" s="8">
        <v>93.346827099999999</v>
      </c>
      <c r="H85" s="7" t="s">
        <v>40</v>
      </c>
      <c r="I85" s="8">
        <v>42659.5</v>
      </c>
      <c r="K85" s="11" t="s">
        <v>39</v>
      </c>
      <c r="L85" s="8">
        <v>85.028798600000002</v>
      </c>
      <c r="M85" s="7" t="s">
        <v>40</v>
      </c>
      <c r="N85" s="8">
        <v>48126.3</v>
      </c>
      <c r="P85" s="11" t="s">
        <v>39</v>
      </c>
      <c r="Q85" s="8">
        <v>86.759459500000006</v>
      </c>
      <c r="R85" s="7" t="s">
        <v>40</v>
      </c>
      <c r="S85" s="8">
        <v>64202</v>
      </c>
      <c r="U85" s="11" t="s">
        <v>67</v>
      </c>
      <c r="V85" s="9">
        <v>-8.4039000000000001</v>
      </c>
    </row>
    <row r="86" spans="1:22" ht="30" x14ac:dyDescent="0.3">
      <c r="A86" s="11" t="s">
        <v>41</v>
      </c>
      <c r="B86" s="8">
        <v>26.788736400000001</v>
      </c>
      <c r="C86" s="7" t="s">
        <v>42</v>
      </c>
      <c r="D86" s="8">
        <v>717.63639899999998</v>
      </c>
      <c r="F86" s="11" t="s">
        <v>41</v>
      </c>
      <c r="G86" s="8">
        <v>24.700232499999998</v>
      </c>
      <c r="H86" s="7" t="s">
        <v>42</v>
      </c>
      <c r="I86" s="8">
        <v>610.10148700000002</v>
      </c>
      <c r="K86" s="11" t="s">
        <v>41</v>
      </c>
      <c r="L86" s="8">
        <v>19.9140996</v>
      </c>
      <c r="M86" s="7" t="s">
        <v>42</v>
      </c>
      <c r="N86" s="8">
        <v>396.57136400000002</v>
      </c>
      <c r="P86" s="11" t="s">
        <v>41</v>
      </c>
      <c r="Q86" s="8">
        <v>18.5945699</v>
      </c>
      <c r="R86" s="7" t="s">
        <v>42</v>
      </c>
      <c r="S86" s="8">
        <v>345.75802900000002</v>
      </c>
      <c r="U86" s="11" t="s">
        <v>68</v>
      </c>
      <c r="V86" s="8" t="s">
        <v>53</v>
      </c>
    </row>
    <row r="87" spans="1:22" ht="30" x14ac:dyDescent="0.3">
      <c r="A87" s="11" t="s">
        <v>43</v>
      </c>
      <c r="B87" s="8">
        <v>0.2591794</v>
      </c>
      <c r="C87" s="7" t="s">
        <v>44</v>
      </c>
      <c r="D87" s="9">
        <v>-2.9829100000000001E-2</v>
      </c>
      <c r="F87" s="11" t="s">
        <v>43</v>
      </c>
      <c r="G87" s="8">
        <v>0.41630003999999998</v>
      </c>
      <c r="H87" s="7" t="s">
        <v>44</v>
      </c>
      <c r="I87" s="8">
        <v>0.23459347999999999</v>
      </c>
      <c r="K87" s="11" t="s">
        <v>43</v>
      </c>
      <c r="L87" s="8">
        <v>0.43050177000000001</v>
      </c>
      <c r="M87" s="7" t="s">
        <v>44</v>
      </c>
      <c r="N87" s="8">
        <v>2.2294446200000002</v>
      </c>
      <c r="P87" s="11" t="s">
        <v>43</v>
      </c>
      <c r="Q87" s="8">
        <v>0.62875243999999997</v>
      </c>
      <c r="R87" s="7" t="s">
        <v>44</v>
      </c>
      <c r="S87" s="8">
        <v>2.4652763000000002</v>
      </c>
      <c r="U87" s="11" t="s">
        <v>69</v>
      </c>
      <c r="V87" s="8" t="s">
        <v>53</v>
      </c>
    </row>
    <row r="88" spans="1:22" ht="30" x14ac:dyDescent="0.3">
      <c r="A88" s="11" t="s">
        <v>45</v>
      </c>
      <c r="B88" s="8">
        <v>4857197.5</v>
      </c>
      <c r="C88" s="7" t="s">
        <v>46</v>
      </c>
      <c r="D88" s="8">
        <v>334418.56199999998</v>
      </c>
      <c r="F88" s="11" t="s">
        <v>45</v>
      </c>
      <c r="G88" s="8">
        <v>4260335.25</v>
      </c>
      <c r="H88" s="7" t="s">
        <v>46</v>
      </c>
      <c r="I88" s="8">
        <v>278206.27799999999</v>
      </c>
      <c r="K88" s="11" t="s">
        <v>45</v>
      </c>
      <c r="L88" s="8">
        <v>4316184.29</v>
      </c>
      <c r="M88" s="7" t="s">
        <v>46</v>
      </c>
      <c r="N88" s="8">
        <v>224062.821</v>
      </c>
      <c r="P88" s="11" t="s">
        <v>45</v>
      </c>
      <c r="Q88" s="8">
        <v>5825646</v>
      </c>
      <c r="R88" s="7" t="s">
        <v>46</v>
      </c>
      <c r="S88" s="8">
        <v>255515.18400000001</v>
      </c>
    </row>
    <row r="89" spans="1:22" ht="30" x14ac:dyDescent="0.3">
      <c r="A89" s="11" t="s">
        <v>47</v>
      </c>
      <c r="B89" s="8">
        <v>27.2212453</v>
      </c>
      <c r="C89" s="7" t="s">
        <v>48</v>
      </c>
      <c r="D89" s="8">
        <v>1.2396348800000001</v>
      </c>
      <c r="F89" s="11" t="s">
        <v>47</v>
      </c>
      <c r="G89" s="8">
        <v>26.4607092</v>
      </c>
      <c r="H89" s="7" t="s">
        <v>48</v>
      </c>
      <c r="I89" s="8">
        <v>1.1554281399999999</v>
      </c>
      <c r="K89" s="11" t="s">
        <v>47</v>
      </c>
      <c r="L89" s="8">
        <v>23.420417499999999</v>
      </c>
      <c r="M89" s="7" t="s">
        <v>48</v>
      </c>
      <c r="N89" s="8">
        <v>0.83705204</v>
      </c>
      <c r="P89" s="11" t="s">
        <v>47</v>
      </c>
      <c r="Q89" s="8">
        <v>21.4323257</v>
      </c>
      <c r="R89" s="7" t="s">
        <v>48</v>
      </c>
      <c r="S89" s="8">
        <v>0.68354998</v>
      </c>
    </row>
    <row r="91" spans="1:22" x14ac:dyDescent="0.3">
      <c r="A91" s="4" t="s">
        <v>103</v>
      </c>
      <c r="F91" s="4" t="s">
        <v>104</v>
      </c>
      <c r="K91" s="4" t="s">
        <v>105</v>
      </c>
      <c r="P91" s="4" t="s">
        <v>106</v>
      </c>
    </row>
    <row r="92" spans="1:22" ht="17.25" thickBot="1" x14ac:dyDescent="0.35">
      <c r="A92" s="6"/>
      <c r="F92" s="6"/>
      <c r="K92" s="6"/>
      <c r="P92" s="6"/>
    </row>
    <row r="93" spans="1:22" ht="30" customHeight="1" x14ac:dyDescent="0.3">
      <c r="A93" s="31" t="s">
        <v>37</v>
      </c>
      <c r="B93" s="32"/>
      <c r="C93" s="32"/>
      <c r="D93" s="32"/>
      <c r="F93" s="31" t="s">
        <v>37</v>
      </c>
      <c r="G93" s="32"/>
      <c r="H93" s="32"/>
      <c r="I93" s="32"/>
      <c r="K93" s="31" t="s">
        <v>37</v>
      </c>
      <c r="L93" s="32"/>
      <c r="M93" s="32"/>
      <c r="N93" s="32"/>
      <c r="P93" s="31" t="s">
        <v>37</v>
      </c>
      <c r="Q93" s="32"/>
      <c r="R93" s="32"/>
      <c r="S93" s="32"/>
      <c r="U93" s="31" t="s">
        <v>65</v>
      </c>
      <c r="V93" s="32"/>
    </row>
    <row r="94" spans="1:22" x14ac:dyDescent="0.3">
      <c r="A94" s="11" t="s">
        <v>0</v>
      </c>
      <c r="B94" s="8">
        <v>472</v>
      </c>
      <c r="C94" s="7" t="s">
        <v>38</v>
      </c>
      <c r="D94" s="8">
        <v>472</v>
      </c>
      <c r="F94" s="11" t="s">
        <v>0</v>
      </c>
      <c r="G94" s="8">
        <v>476</v>
      </c>
      <c r="H94" s="7" t="s">
        <v>38</v>
      </c>
      <c r="I94" s="8">
        <v>476</v>
      </c>
      <c r="K94" s="11" t="s">
        <v>0</v>
      </c>
      <c r="L94" s="8">
        <v>575</v>
      </c>
      <c r="M94" s="7" t="s">
        <v>38</v>
      </c>
      <c r="N94" s="8">
        <v>575</v>
      </c>
      <c r="P94" s="11" t="s">
        <v>0</v>
      </c>
      <c r="Q94" s="8">
        <v>868</v>
      </c>
      <c r="R94" s="7" t="s">
        <v>38</v>
      </c>
      <c r="S94" s="8">
        <v>868</v>
      </c>
      <c r="U94" s="11" t="s">
        <v>66</v>
      </c>
      <c r="V94" s="8">
        <v>1125449.5</v>
      </c>
    </row>
    <row r="95" spans="1:22" x14ac:dyDescent="0.3">
      <c r="A95" s="11" t="s">
        <v>39</v>
      </c>
      <c r="B95" s="8">
        <v>102.442797</v>
      </c>
      <c r="C95" s="7" t="s">
        <v>40</v>
      </c>
      <c r="D95" s="8">
        <v>48353</v>
      </c>
      <c r="F95" s="11" t="s">
        <v>39</v>
      </c>
      <c r="G95" s="8">
        <v>92.752100799999994</v>
      </c>
      <c r="H95" s="7" t="s">
        <v>40</v>
      </c>
      <c r="I95" s="8">
        <v>44150</v>
      </c>
      <c r="K95" s="11" t="s">
        <v>39</v>
      </c>
      <c r="L95" s="8">
        <v>87.12</v>
      </c>
      <c r="M95" s="7" t="s">
        <v>40</v>
      </c>
      <c r="N95" s="8">
        <v>50094</v>
      </c>
      <c r="P95" s="11" t="s">
        <v>39</v>
      </c>
      <c r="Q95" s="8">
        <v>86.342165899999998</v>
      </c>
      <c r="R95" s="7" t="s">
        <v>40</v>
      </c>
      <c r="S95" s="8">
        <v>74945</v>
      </c>
      <c r="U95" s="11" t="s">
        <v>67</v>
      </c>
      <c r="V95" s="9">
        <v>-11.4076</v>
      </c>
    </row>
    <row r="96" spans="1:22" ht="30" x14ac:dyDescent="0.3">
      <c r="A96" s="11" t="s">
        <v>41</v>
      </c>
      <c r="B96" s="8">
        <v>26.079514799999998</v>
      </c>
      <c r="C96" s="7" t="s">
        <v>42</v>
      </c>
      <c r="D96" s="8">
        <v>680.14109399999995</v>
      </c>
      <c r="F96" s="11" t="s">
        <v>41</v>
      </c>
      <c r="G96" s="8">
        <v>25.321210099999998</v>
      </c>
      <c r="H96" s="7" t="s">
        <v>42</v>
      </c>
      <c r="I96" s="8">
        <v>641.16368</v>
      </c>
      <c r="K96" s="11" t="s">
        <v>41</v>
      </c>
      <c r="L96" s="8">
        <v>19.6740964</v>
      </c>
      <c r="M96" s="7" t="s">
        <v>42</v>
      </c>
      <c r="N96" s="8">
        <v>387.07006999999999</v>
      </c>
      <c r="P96" s="11" t="s">
        <v>41</v>
      </c>
      <c r="Q96" s="8">
        <v>19.506701199999998</v>
      </c>
      <c r="R96" s="7" t="s">
        <v>42</v>
      </c>
      <c r="S96" s="8">
        <v>380.511392</v>
      </c>
      <c r="U96" s="11" t="s">
        <v>68</v>
      </c>
      <c r="V96" s="8" t="s">
        <v>53</v>
      </c>
    </row>
    <row r="97" spans="1:22" ht="30" x14ac:dyDescent="0.3">
      <c r="A97" s="11" t="s">
        <v>43</v>
      </c>
      <c r="B97" s="8">
        <v>0.13404980999999999</v>
      </c>
      <c r="C97" s="7" t="s">
        <v>44</v>
      </c>
      <c r="D97" s="9">
        <v>-0.30728109999999997</v>
      </c>
      <c r="F97" s="11" t="s">
        <v>43</v>
      </c>
      <c r="G97" s="8">
        <v>0.15880138999999999</v>
      </c>
      <c r="H97" s="7" t="s">
        <v>44</v>
      </c>
      <c r="I97" s="8">
        <v>0.73398341</v>
      </c>
      <c r="K97" s="11" t="s">
        <v>43</v>
      </c>
      <c r="L97" s="8">
        <v>0.22035577000000001</v>
      </c>
      <c r="M97" s="7" t="s">
        <v>44</v>
      </c>
      <c r="N97" s="8">
        <v>2.1950954299999998</v>
      </c>
      <c r="P97" s="11" t="s">
        <v>43</v>
      </c>
      <c r="Q97" s="8">
        <v>0.21178528999999999</v>
      </c>
      <c r="R97" s="7" t="s">
        <v>44</v>
      </c>
      <c r="S97" s="8">
        <v>2.1733671299999999</v>
      </c>
      <c r="U97" s="11" t="s">
        <v>69</v>
      </c>
      <c r="V97" s="8" t="s">
        <v>53</v>
      </c>
    </row>
    <row r="98" spans="1:22" ht="30" x14ac:dyDescent="0.3">
      <c r="A98" s="11" t="s">
        <v>45</v>
      </c>
      <c r="B98" s="8">
        <v>5273763</v>
      </c>
      <c r="C98" s="7" t="s">
        <v>46</v>
      </c>
      <c r="D98" s="8">
        <v>320346.45600000001</v>
      </c>
      <c r="F98" s="11" t="s">
        <v>45</v>
      </c>
      <c r="G98" s="8">
        <v>4399558</v>
      </c>
      <c r="H98" s="7" t="s">
        <v>46</v>
      </c>
      <c r="I98" s="8">
        <v>304552.74800000002</v>
      </c>
      <c r="K98" s="11" t="s">
        <v>45</v>
      </c>
      <c r="L98" s="8">
        <v>4586367.5</v>
      </c>
      <c r="M98" s="7" t="s">
        <v>46</v>
      </c>
      <c r="N98" s="8">
        <v>222178.22</v>
      </c>
      <c r="P98" s="11" t="s">
        <v>45</v>
      </c>
      <c r="Q98" s="8">
        <v>6800817</v>
      </c>
      <c r="R98" s="7" t="s">
        <v>46</v>
      </c>
      <c r="S98" s="8">
        <v>329903.37699999998</v>
      </c>
    </row>
    <row r="99" spans="1:22" ht="30" x14ac:dyDescent="0.3">
      <c r="A99" s="11" t="s">
        <v>47</v>
      </c>
      <c r="B99" s="8">
        <v>25.457636600000001</v>
      </c>
      <c r="C99" s="7" t="s">
        <v>48</v>
      </c>
      <c r="D99" s="8">
        <v>1.20040697</v>
      </c>
      <c r="F99" s="11" t="s">
        <v>47</v>
      </c>
      <c r="G99" s="8">
        <v>27.2998777</v>
      </c>
      <c r="H99" s="7" t="s">
        <v>48</v>
      </c>
      <c r="I99" s="8">
        <v>1.1605957600000001</v>
      </c>
      <c r="K99" s="11" t="s">
        <v>47</v>
      </c>
      <c r="L99" s="8">
        <v>22.582755299999999</v>
      </c>
      <c r="M99" s="7" t="s">
        <v>48</v>
      </c>
      <c r="N99" s="8">
        <v>0.82046653999999997</v>
      </c>
      <c r="P99" s="11" t="s">
        <v>47</v>
      </c>
      <c r="Q99" s="8">
        <v>22.592323199999999</v>
      </c>
      <c r="R99" s="7" t="s">
        <v>48</v>
      </c>
      <c r="S99" s="8">
        <v>0.66210058000000005</v>
      </c>
    </row>
    <row r="101" spans="1:22" x14ac:dyDescent="0.3">
      <c r="A101" s="4" t="s">
        <v>107</v>
      </c>
      <c r="F101" s="4" t="s">
        <v>108</v>
      </c>
      <c r="K101" s="4" t="s">
        <v>109</v>
      </c>
      <c r="P101" s="4" t="s">
        <v>110</v>
      </c>
    </row>
    <row r="102" spans="1:22" ht="17.25" thickBot="1" x14ac:dyDescent="0.35">
      <c r="A102" s="6"/>
      <c r="F102" s="6"/>
      <c r="K102" s="6"/>
      <c r="P102" s="6"/>
    </row>
    <row r="103" spans="1:22" ht="30" customHeight="1" x14ac:dyDescent="0.3">
      <c r="A103" s="31" t="s">
        <v>37</v>
      </c>
      <c r="B103" s="32"/>
      <c r="C103" s="32"/>
      <c r="D103" s="32"/>
      <c r="F103" s="31" t="s">
        <v>37</v>
      </c>
      <c r="G103" s="32"/>
      <c r="H103" s="32"/>
      <c r="I103" s="32"/>
      <c r="K103" s="31" t="s">
        <v>37</v>
      </c>
      <c r="L103" s="32"/>
      <c r="M103" s="32"/>
      <c r="N103" s="32"/>
      <c r="P103" s="31" t="s">
        <v>37</v>
      </c>
      <c r="Q103" s="32"/>
      <c r="R103" s="32"/>
      <c r="S103" s="32"/>
      <c r="U103" s="31" t="s">
        <v>65</v>
      </c>
      <c r="V103" s="32"/>
    </row>
    <row r="104" spans="1:22" x14ac:dyDescent="0.3">
      <c r="A104" s="11" t="s">
        <v>0</v>
      </c>
      <c r="B104" s="8">
        <v>566</v>
      </c>
      <c r="C104" s="7" t="s">
        <v>38</v>
      </c>
      <c r="D104" s="8">
        <v>566</v>
      </c>
      <c r="F104" s="11" t="s">
        <v>0</v>
      </c>
      <c r="G104" s="8">
        <v>489</v>
      </c>
      <c r="H104" s="7" t="s">
        <v>38</v>
      </c>
      <c r="I104" s="8">
        <v>489</v>
      </c>
      <c r="K104" s="11" t="s">
        <v>0</v>
      </c>
      <c r="L104" s="8">
        <v>563</v>
      </c>
      <c r="M104" s="7" t="s">
        <v>38</v>
      </c>
      <c r="N104" s="8">
        <v>563</v>
      </c>
      <c r="P104" s="11" t="s">
        <v>0</v>
      </c>
      <c r="Q104" s="8">
        <v>866</v>
      </c>
      <c r="R104" s="7" t="s">
        <v>38</v>
      </c>
      <c r="S104" s="8">
        <v>866</v>
      </c>
      <c r="U104" s="11" t="s">
        <v>66</v>
      </c>
      <c r="V104" s="8">
        <v>1243620</v>
      </c>
    </row>
    <row r="105" spans="1:22" x14ac:dyDescent="0.3">
      <c r="A105" s="11" t="s">
        <v>39</v>
      </c>
      <c r="B105" s="8">
        <v>92.128091900000001</v>
      </c>
      <c r="C105" s="7" t="s">
        <v>40</v>
      </c>
      <c r="D105" s="8">
        <v>52144.5</v>
      </c>
      <c r="F105" s="11" t="s">
        <v>39</v>
      </c>
      <c r="G105" s="8">
        <v>85.508691200000001</v>
      </c>
      <c r="H105" s="7" t="s">
        <v>40</v>
      </c>
      <c r="I105" s="8">
        <v>41813.75</v>
      </c>
      <c r="K105" s="11" t="s">
        <v>39</v>
      </c>
      <c r="L105" s="8">
        <v>81.402753099999998</v>
      </c>
      <c r="M105" s="7" t="s">
        <v>40</v>
      </c>
      <c r="N105" s="8">
        <v>45829.75</v>
      </c>
      <c r="P105" s="11" t="s">
        <v>39</v>
      </c>
      <c r="Q105" s="8">
        <v>81.354503500000007</v>
      </c>
      <c r="R105" s="7" t="s">
        <v>40</v>
      </c>
      <c r="S105" s="8">
        <v>70453</v>
      </c>
      <c r="U105" s="11" t="s">
        <v>67</v>
      </c>
      <c r="V105" s="9">
        <v>-9.6294000000000004</v>
      </c>
    </row>
    <row r="106" spans="1:22" ht="30" x14ac:dyDescent="0.3">
      <c r="A106" s="11" t="s">
        <v>41</v>
      </c>
      <c r="B106" s="8">
        <v>22.882538199999999</v>
      </c>
      <c r="C106" s="7" t="s">
        <v>42</v>
      </c>
      <c r="D106" s="8">
        <v>523.61055499999998</v>
      </c>
      <c r="F106" s="11" t="s">
        <v>41</v>
      </c>
      <c r="G106" s="8">
        <v>21.111022200000001</v>
      </c>
      <c r="H106" s="7" t="s">
        <v>42</v>
      </c>
      <c r="I106" s="8">
        <v>445.67525699999999</v>
      </c>
      <c r="K106" s="11" t="s">
        <v>41</v>
      </c>
      <c r="L106" s="8">
        <v>19.364669200000002</v>
      </c>
      <c r="M106" s="7" t="s">
        <v>42</v>
      </c>
      <c r="N106" s="8">
        <v>374.99041499999998</v>
      </c>
      <c r="P106" s="11" t="s">
        <v>41</v>
      </c>
      <c r="Q106" s="8">
        <v>18.980006700000001</v>
      </c>
      <c r="R106" s="7" t="s">
        <v>42</v>
      </c>
      <c r="S106" s="8">
        <v>360.240656</v>
      </c>
      <c r="U106" s="11" t="s">
        <v>68</v>
      </c>
      <c r="V106" s="8" t="s">
        <v>53</v>
      </c>
    </row>
    <row r="107" spans="1:22" ht="30" x14ac:dyDescent="0.3">
      <c r="A107" s="11" t="s">
        <v>43</v>
      </c>
      <c r="B107" s="8">
        <v>0.15526996000000001</v>
      </c>
      <c r="C107" s="7" t="s">
        <v>44</v>
      </c>
      <c r="D107" s="8">
        <v>0.31935107000000001</v>
      </c>
      <c r="F107" s="11" t="s">
        <v>43</v>
      </c>
      <c r="G107" s="8">
        <v>2.4072360000000001E-2</v>
      </c>
      <c r="H107" s="7" t="s">
        <v>44</v>
      </c>
      <c r="I107" s="8">
        <v>0.47356333</v>
      </c>
      <c r="K107" s="11" t="s">
        <v>43</v>
      </c>
      <c r="L107" s="8">
        <v>0.44825458000000001</v>
      </c>
      <c r="M107" s="7" t="s">
        <v>44</v>
      </c>
      <c r="N107" s="8">
        <v>2.4470797399999999</v>
      </c>
      <c r="P107" s="11" t="s">
        <v>43</v>
      </c>
      <c r="Q107" s="8">
        <v>0.11284182</v>
      </c>
      <c r="R107" s="7" t="s">
        <v>44</v>
      </c>
      <c r="S107" s="8">
        <v>2.9678988099999999</v>
      </c>
      <c r="U107" s="11" t="s">
        <v>69</v>
      </c>
      <c r="V107" s="8" t="s">
        <v>53</v>
      </c>
    </row>
    <row r="108" spans="1:22" ht="30" x14ac:dyDescent="0.3">
      <c r="A108" s="11" t="s">
        <v>45</v>
      </c>
      <c r="B108" s="8">
        <v>5099813.25</v>
      </c>
      <c r="C108" s="7" t="s">
        <v>46</v>
      </c>
      <c r="D108" s="8">
        <v>295839.96299999999</v>
      </c>
      <c r="F108" s="11" t="s">
        <v>45</v>
      </c>
      <c r="G108" s="8">
        <v>3792928.56</v>
      </c>
      <c r="H108" s="7" t="s">
        <v>46</v>
      </c>
      <c r="I108" s="8">
        <v>217489.52600000001</v>
      </c>
      <c r="K108" s="11" t="s">
        <v>45</v>
      </c>
      <c r="L108" s="8">
        <v>3941412.44</v>
      </c>
      <c r="M108" s="7" t="s">
        <v>46</v>
      </c>
      <c r="N108" s="8">
        <v>210744.61300000001</v>
      </c>
      <c r="P108" s="11" t="s">
        <v>45</v>
      </c>
      <c r="Q108" s="8">
        <v>6043277</v>
      </c>
      <c r="R108" s="7" t="s">
        <v>46</v>
      </c>
      <c r="S108" s="8">
        <v>311608.16700000002</v>
      </c>
    </row>
    <row r="109" spans="1:22" ht="30" x14ac:dyDescent="0.3">
      <c r="A109" s="11" t="s">
        <v>47</v>
      </c>
      <c r="B109" s="8">
        <v>24.837742500000001</v>
      </c>
      <c r="C109" s="7" t="s">
        <v>48</v>
      </c>
      <c r="D109" s="8">
        <v>0.96182482000000002</v>
      </c>
      <c r="F109" s="11" t="s">
        <v>47</v>
      </c>
      <c r="G109" s="8">
        <v>24.688744400000001</v>
      </c>
      <c r="H109" s="7" t="s">
        <v>48</v>
      </c>
      <c r="I109" s="8">
        <v>0.95467341999999999</v>
      </c>
      <c r="K109" s="11" t="s">
        <v>47</v>
      </c>
      <c r="L109" s="8">
        <v>23.788715400000001</v>
      </c>
      <c r="M109" s="7" t="s">
        <v>48</v>
      </c>
      <c r="N109" s="8">
        <v>0.81612351000000005</v>
      </c>
      <c r="P109" s="11" t="s">
        <v>47</v>
      </c>
      <c r="Q109" s="8">
        <v>23.330001299999999</v>
      </c>
      <c r="R109" s="7" t="s">
        <v>48</v>
      </c>
      <c r="S109" s="8">
        <v>0.64496688000000002</v>
      </c>
    </row>
    <row r="111" spans="1:22" x14ac:dyDescent="0.3">
      <c r="A111" s="4" t="s">
        <v>111</v>
      </c>
      <c r="F111" s="4" t="s">
        <v>112</v>
      </c>
      <c r="K111" s="4" t="s">
        <v>113</v>
      </c>
      <c r="P111" s="4" t="s">
        <v>114</v>
      </c>
    </row>
    <row r="112" spans="1:22" ht="17.25" thickBot="1" x14ac:dyDescent="0.35">
      <c r="A112" s="6"/>
      <c r="F112" s="6"/>
      <c r="K112" s="6"/>
      <c r="P112" s="6"/>
    </row>
    <row r="113" spans="1:22" ht="30" customHeight="1" x14ac:dyDescent="0.3">
      <c r="A113" s="31" t="s">
        <v>37</v>
      </c>
      <c r="B113" s="32"/>
      <c r="C113" s="32"/>
      <c r="D113" s="32"/>
      <c r="F113" s="31" t="s">
        <v>37</v>
      </c>
      <c r="G113" s="32"/>
      <c r="H113" s="32"/>
      <c r="I113" s="32"/>
      <c r="K113" s="31" t="s">
        <v>37</v>
      </c>
      <c r="L113" s="32"/>
      <c r="M113" s="32"/>
      <c r="N113" s="32"/>
      <c r="P113" s="31" t="s">
        <v>37</v>
      </c>
      <c r="Q113" s="32"/>
      <c r="R113" s="32"/>
      <c r="S113" s="32"/>
      <c r="U113" s="31" t="s">
        <v>65</v>
      </c>
      <c r="V113" s="32"/>
    </row>
    <row r="114" spans="1:22" x14ac:dyDescent="0.3">
      <c r="A114" s="11" t="s">
        <v>0</v>
      </c>
      <c r="B114" s="8">
        <v>619</v>
      </c>
      <c r="C114" s="7" t="s">
        <v>38</v>
      </c>
      <c r="D114" s="8">
        <v>619</v>
      </c>
      <c r="F114" s="11" t="s">
        <v>0</v>
      </c>
      <c r="G114" s="8">
        <v>575</v>
      </c>
      <c r="H114" s="7" t="s">
        <v>38</v>
      </c>
      <c r="I114" s="8">
        <v>575</v>
      </c>
      <c r="K114" s="11" t="s">
        <v>0</v>
      </c>
      <c r="L114" s="8">
        <v>714</v>
      </c>
      <c r="M114" s="7" t="s">
        <v>38</v>
      </c>
      <c r="N114" s="8">
        <v>714</v>
      </c>
      <c r="P114" s="11" t="s">
        <v>0</v>
      </c>
      <c r="Q114" s="8">
        <v>977</v>
      </c>
      <c r="R114" s="7" t="s">
        <v>38</v>
      </c>
      <c r="S114" s="8">
        <v>977</v>
      </c>
      <c r="U114" s="11" t="s">
        <v>66</v>
      </c>
      <c r="V114" s="8">
        <v>1741954</v>
      </c>
    </row>
    <row r="115" spans="1:22" x14ac:dyDescent="0.3">
      <c r="A115" s="11" t="s">
        <v>39</v>
      </c>
      <c r="B115" s="8">
        <v>80.660743100000005</v>
      </c>
      <c r="C115" s="7" t="s">
        <v>40</v>
      </c>
      <c r="D115" s="8">
        <v>49929</v>
      </c>
      <c r="F115" s="11" t="s">
        <v>39</v>
      </c>
      <c r="G115" s="8">
        <v>78.832173900000001</v>
      </c>
      <c r="H115" s="7" t="s">
        <v>40</v>
      </c>
      <c r="I115" s="8">
        <v>45328.5</v>
      </c>
      <c r="K115" s="11" t="s">
        <v>39</v>
      </c>
      <c r="L115" s="8">
        <v>72.379271700000004</v>
      </c>
      <c r="M115" s="7" t="s">
        <v>40</v>
      </c>
      <c r="N115" s="8">
        <v>51678.8</v>
      </c>
      <c r="P115" s="11" t="s">
        <v>39</v>
      </c>
      <c r="Q115" s="8">
        <v>74.5772774</v>
      </c>
      <c r="R115" s="7" t="s">
        <v>40</v>
      </c>
      <c r="S115" s="8">
        <v>72862</v>
      </c>
      <c r="U115" s="11" t="s">
        <v>67</v>
      </c>
      <c r="V115" s="9">
        <v>-7.2458</v>
      </c>
    </row>
    <row r="116" spans="1:22" ht="30" x14ac:dyDescent="0.3">
      <c r="A116" s="11" t="s">
        <v>41</v>
      </c>
      <c r="B116" s="8">
        <v>21.852171599999998</v>
      </c>
      <c r="C116" s="7" t="s">
        <v>42</v>
      </c>
      <c r="D116" s="8">
        <v>477.517405</v>
      </c>
      <c r="F116" s="11" t="s">
        <v>41</v>
      </c>
      <c r="G116" s="8">
        <v>20.677233999999999</v>
      </c>
      <c r="H116" s="7" t="s">
        <v>42</v>
      </c>
      <c r="I116" s="8">
        <v>427.54800499999999</v>
      </c>
      <c r="K116" s="11" t="s">
        <v>41</v>
      </c>
      <c r="L116" s="8">
        <v>18.5182194</v>
      </c>
      <c r="M116" s="7" t="s">
        <v>42</v>
      </c>
      <c r="N116" s="8">
        <v>342.92445099999998</v>
      </c>
      <c r="P116" s="11" t="s">
        <v>41</v>
      </c>
      <c r="Q116" s="8">
        <v>17.880879100000001</v>
      </c>
      <c r="R116" s="7" t="s">
        <v>42</v>
      </c>
      <c r="S116" s="8">
        <v>319.72583600000002</v>
      </c>
      <c r="U116" s="11" t="s">
        <v>68</v>
      </c>
      <c r="V116" s="8" t="s">
        <v>53</v>
      </c>
    </row>
    <row r="117" spans="1:22" ht="30" x14ac:dyDescent="0.3">
      <c r="A117" s="11" t="s">
        <v>43</v>
      </c>
      <c r="B117" s="8">
        <v>0.20782258000000001</v>
      </c>
      <c r="C117" s="7" t="s">
        <v>44</v>
      </c>
      <c r="D117" s="8">
        <v>0.71839456000000002</v>
      </c>
      <c r="F117" s="11" t="s">
        <v>43</v>
      </c>
      <c r="G117" s="8">
        <v>7.9312369999999993E-2</v>
      </c>
      <c r="H117" s="7" t="s">
        <v>44</v>
      </c>
      <c r="I117" s="8">
        <v>1.5724402</v>
      </c>
      <c r="K117" s="11" t="s">
        <v>43</v>
      </c>
      <c r="L117" s="9">
        <v>-0.32968720000000001</v>
      </c>
      <c r="M117" s="7" t="s">
        <v>44</v>
      </c>
      <c r="N117" s="8">
        <v>1.6480420600000001</v>
      </c>
      <c r="P117" s="11" t="s">
        <v>43</v>
      </c>
      <c r="Q117" s="8">
        <v>0.67762266000000004</v>
      </c>
      <c r="R117" s="7" t="s">
        <v>44</v>
      </c>
      <c r="S117" s="8">
        <v>3.9907036200000001</v>
      </c>
      <c r="U117" s="11" t="s">
        <v>69</v>
      </c>
      <c r="V117" s="8" t="s">
        <v>53</v>
      </c>
    </row>
    <row r="118" spans="1:22" ht="30" x14ac:dyDescent="0.3">
      <c r="A118" s="11" t="s">
        <v>45</v>
      </c>
      <c r="B118" s="8">
        <v>4322416</v>
      </c>
      <c r="C118" s="7" t="s">
        <v>46</v>
      </c>
      <c r="D118" s="8">
        <v>295105.75599999999</v>
      </c>
      <c r="F118" s="11" t="s">
        <v>45</v>
      </c>
      <c r="G118" s="8">
        <v>3818756.75</v>
      </c>
      <c r="H118" s="7" t="s">
        <v>46</v>
      </c>
      <c r="I118" s="8">
        <v>245412.55499999999</v>
      </c>
      <c r="K118" s="11" t="s">
        <v>45</v>
      </c>
      <c r="L118" s="8">
        <v>3984979.04</v>
      </c>
      <c r="M118" s="7" t="s">
        <v>46</v>
      </c>
      <c r="N118" s="8">
        <v>244505.133</v>
      </c>
      <c r="P118" s="11" t="s">
        <v>45</v>
      </c>
      <c r="Q118" s="8">
        <v>5745902</v>
      </c>
      <c r="R118" s="7" t="s">
        <v>46</v>
      </c>
      <c r="S118" s="8">
        <v>312052.41600000003</v>
      </c>
    </row>
    <row r="119" spans="1:22" ht="30" x14ac:dyDescent="0.3">
      <c r="A119" s="11" t="s">
        <v>47</v>
      </c>
      <c r="B119" s="8">
        <v>27.091458299999999</v>
      </c>
      <c r="C119" s="7" t="s">
        <v>48</v>
      </c>
      <c r="D119" s="8">
        <v>0.87831292999999999</v>
      </c>
      <c r="F119" s="11" t="s">
        <v>47</v>
      </c>
      <c r="G119" s="8">
        <v>26.229435200000001</v>
      </c>
      <c r="H119" s="7" t="s">
        <v>48</v>
      </c>
      <c r="I119" s="8">
        <v>0.86230026999999998</v>
      </c>
      <c r="K119" s="11" t="s">
        <v>47</v>
      </c>
      <c r="L119" s="8">
        <v>25.5849762</v>
      </c>
      <c r="M119" s="7" t="s">
        <v>48</v>
      </c>
      <c r="N119" s="8">
        <v>0.69302693999999998</v>
      </c>
      <c r="P119" s="11" t="s">
        <v>47</v>
      </c>
      <c r="Q119" s="8">
        <v>23.976309799999999</v>
      </c>
      <c r="R119" s="7" t="s">
        <v>48</v>
      </c>
      <c r="S119" s="8">
        <v>0.57206000000000001</v>
      </c>
    </row>
    <row r="121" spans="1:22" x14ac:dyDescent="0.3">
      <c r="A121" s="4" t="s">
        <v>115</v>
      </c>
      <c r="F121" s="4" t="s">
        <v>116</v>
      </c>
      <c r="K121" s="4" t="s">
        <v>117</v>
      </c>
      <c r="P121" s="4" t="s">
        <v>118</v>
      </c>
    </row>
    <row r="122" spans="1:22" ht="17.25" thickBot="1" x14ac:dyDescent="0.35">
      <c r="A122" s="6"/>
      <c r="F122" s="6"/>
      <c r="K122" s="6"/>
      <c r="P122" s="6"/>
    </row>
    <row r="123" spans="1:22" ht="30" customHeight="1" x14ac:dyDescent="0.3">
      <c r="A123" s="31" t="s">
        <v>37</v>
      </c>
      <c r="B123" s="32"/>
      <c r="C123" s="32"/>
      <c r="D123" s="32"/>
      <c r="F123" s="31" t="s">
        <v>37</v>
      </c>
      <c r="G123" s="32"/>
      <c r="H123" s="32"/>
      <c r="I123" s="32"/>
      <c r="K123" s="31" t="s">
        <v>37</v>
      </c>
      <c r="L123" s="32"/>
      <c r="M123" s="32"/>
      <c r="N123" s="32"/>
      <c r="P123" s="31" t="s">
        <v>37</v>
      </c>
      <c r="Q123" s="32"/>
      <c r="R123" s="32"/>
      <c r="S123" s="32"/>
      <c r="U123" s="31" t="s">
        <v>65</v>
      </c>
      <c r="V123" s="32"/>
    </row>
    <row r="124" spans="1:22" x14ac:dyDescent="0.3">
      <c r="A124" s="11" t="s">
        <v>0</v>
      </c>
      <c r="B124" s="8">
        <v>616</v>
      </c>
      <c r="C124" s="7" t="s">
        <v>38</v>
      </c>
      <c r="D124" s="8">
        <v>616</v>
      </c>
      <c r="F124" s="11" t="s">
        <v>0</v>
      </c>
      <c r="G124" s="8">
        <v>499</v>
      </c>
      <c r="H124" s="7" t="s">
        <v>38</v>
      </c>
      <c r="I124" s="8">
        <v>499</v>
      </c>
      <c r="K124" s="11" t="s">
        <v>0</v>
      </c>
      <c r="L124" s="8">
        <v>689</v>
      </c>
      <c r="M124" s="7" t="s">
        <v>38</v>
      </c>
      <c r="N124" s="8">
        <v>689</v>
      </c>
      <c r="P124" s="11" t="s">
        <v>0</v>
      </c>
      <c r="Q124" s="8">
        <v>868</v>
      </c>
      <c r="R124" s="7" t="s">
        <v>38</v>
      </c>
      <c r="S124" s="8">
        <v>868</v>
      </c>
      <c r="U124" s="11" t="s">
        <v>66</v>
      </c>
      <c r="V124" s="8">
        <v>1631573</v>
      </c>
    </row>
    <row r="125" spans="1:22" x14ac:dyDescent="0.3">
      <c r="A125" s="11" t="s">
        <v>39</v>
      </c>
      <c r="B125" s="8">
        <v>69.961850600000005</v>
      </c>
      <c r="C125" s="7" t="s">
        <v>40</v>
      </c>
      <c r="D125" s="8">
        <v>43096.5</v>
      </c>
      <c r="F125" s="11" t="s">
        <v>39</v>
      </c>
      <c r="G125" s="8">
        <v>69.348697400000006</v>
      </c>
      <c r="H125" s="7" t="s">
        <v>40</v>
      </c>
      <c r="I125" s="8">
        <v>34605</v>
      </c>
      <c r="K125" s="11" t="s">
        <v>39</v>
      </c>
      <c r="L125" s="8">
        <v>67.643686500000001</v>
      </c>
      <c r="M125" s="7" t="s">
        <v>40</v>
      </c>
      <c r="N125" s="8">
        <v>46606.5</v>
      </c>
      <c r="P125" s="11" t="s">
        <v>39</v>
      </c>
      <c r="Q125" s="8">
        <v>68.675115199999993</v>
      </c>
      <c r="R125" s="7" t="s">
        <v>40</v>
      </c>
      <c r="S125" s="8">
        <v>59610</v>
      </c>
      <c r="U125" s="11" t="s">
        <v>67</v>
      </c>
      <c r="V125" s="9">
        <v>-0.58809999999999996</v>
      </c>
    </row>
    <row r="126" spans="1:22" ht="30" x14ac:dyDescent="0.3">
      <c r="A126" s="11" t="s">
        <v>41</v>
      </c>
      <c r="B126" s="8">
        <v>20.374855100000001</v>
      </c>
      <c r="C126" s="7" t="s">
        <v>42</v>
      </c>
      <c r="D126" s="8">
        <v>415.13472100000001</v>
      </c>
      <c r="F126" s="11" t="s">
        <v>41</v>
      </c>
      <c r="G126" s="8">
        <v>19.469976200000001</v>
      </c>
      <c r="H126" s="7" t="s">
        <v>42</v>
      </c>
      <c r="I126" s="8">
        <v>379.079973</v>
      </c>
      <c r="K126" s="11" t="s">
        <v>41</v>
      </c>
      <c r="L126" s="8">
        <v>17.421534000000001</v>
      </c>
      <c r="M126" s="7" t="s">
        <v>42</v>
      </c>
      <c r="N126" s="8">
        <v>303.50984699999998</v>
      </c>
      <c r="P126" s="11" t="s">
        <v>41</v>
      </c>
      <c r="Q126" s="8">
        <v>18.4392885</v>
      </c>
      <c r="R126" s="7" t="s">
        <v>42</v>
      </c>
      <c r="S126" s="8">
        <v>340.007362</v>
      </c>
      <c r="U126" s="11" t="s">
        <v>68</v>
      </c>
      <c r="V126" s="8">
        <v>0.2782</v>
      </c>
    </row>
    <row r="127" spans="1:22" ht="30" x14ac:dyDescent="0.3">
      <c r="A127" s="11" t="s">
        <v>43</v>
      </c>
      <c r="B127" s="8">
        <v>0.94891731999999995</v>
      </c>
      <c r="C127" s="7" t="s">
        <v>44</v>
      </c>
      <c r="D127" s="8">
        <v>2.31465188</v>
      </c>
      <c r="F127" s="11" t="s">
        <v>43</v>
      </c>
      <c r="G127" s="8">
        <v>0.51957803999999996</v>
      </c>
      <c r="H127" s="7" t="s">
        <v>44</v>
      </c>
      <c r="I127" s="8">
        <v>1.8269817500000001</v>
      </c>
      <c r="K127" s="11" t="s">
        <v>43</v>
      </c>
      <c r="L127" s="8">
        <v>0.11826763999999999</v>
      </c>
      <c r="M127" s="7" t="s">
        <v>44</v>
      </c>
      <c r="N127" s="8">
        <v>0.68078970999999999</v>
      </c>
      <c r="P127" s="11" t="s">
        <v>43</v>
      </c>
      <c r="Q127" s="8">
        <v>0.77635595000000002</v>
      </c>
      <c r="R127" s="7" t="s">
        <v>44</v>
      </c>
      <c r="S127" s="8">
        <v>3.9352995599999998</v>
      </c>
      <c r="U127" s="11" t="s">
        <v>69</v>
      </c>
      <c r="V127" s="8">
        <v>0.55649999999999999</v>
      </c>
    </row>
    <row r="128" spans="1:22" ht="30" x14ac:dyDescent="0.3">
      <c r="A128" s="11" t="s">
        <v>45</v>
      </c>
      <c r="B128" s="8">
        <v>3270418.75</v>
      </c>
      <c r="C128" s="7" t="s">
        <v>46</v>
      </c>
      <c r="D128" s="8">
        <v>255307.853</v>
      </c>
      <c r="F128" s="11" t="s">
        <v>45</v>
      </c>
      <c r="G128" s="8">
        <v>2588593.5</v>
      </c>
      <c r="H128" s="7" t="s">
        <v>46</v>
      </c>
      <c r="I128" s="8">
        <v>188781.82699999999</v>
      </c>
      <c r="K128" s="11" t="s">
        <v>45</v>
      </c>
      <c r="L128" s="8">
        <v>3361450.25</v>
      </c>
      <c r="M128" s="7" t="s">
        <v>46</v>
      </c>
      <c r="N128" s="8">
        <v>208814.77499999999</v>
      </c>
      <c r="P128" s="11" t="s">
        <v>45</v>
      </c>
      <c r="Q128" s="8">
        <v>4388510</v>
      </c>
      <c r="R128" s="7" t="s">
        <v>46</v>
      </c>
      <c r="S128" s="8">
        <v>294786.38199999998</v>
      </c>
    </row>
    <row r="129" spans="1:22" ht="30" x14ac:dyDescent="0.3">
      <c r="A129" s="11" t="s">
        <v>47</v>
      </c>
      <c r="B129" s="8">
        <v>29.1228075</v>
      </c>
      <c r="C129" s="7" t="s">
        <v>48</v>
      </c>
      <c r="D129" s="8">
        <v>0.82092631000000005</v>
      </c>
      <c r="F129" s="11" t="s">
        <v>47</v>
      </c>
      <c r="G129" s="8">
        <v>28.075475000000001</v>
      </c>
      <c r="H129" s="7" t="s">
        <v>48</v>
      </c>
      <c r="I129" s="8">
        <v>0.87159584000000001</v>
      </c>
      <c r="K129" s="11" t="s">
        <v>47</v>
      </c>
      <c r="L129" s="8">
        <v>25.754855899999999</v>
      </c>
      <c r="M129" s="7" t="s">
        <v>48</v>
      </c>
      <c r="N129" s="8">
        <v>0.66370759000000001</v>
      </c>
      <c r="P129" s="11" t="s">
        <v>47</v>
      </c>
      <c r="Q129" s="8">
        <v>26.850029299999999</v>
      </c>
      <c r="R129" s="7" t="s">
        <v>48</v>
      </c>
      <c r="S129" s="8">
        <v>0.62587022999999997</v>
      </c>
    </row>
    <row r="131" spans="1:22" x14ac:dyDescent="0.3">
      <c r="A131" s="4" t="s">
        <v>119</v>
      </c>
      <c r="F131" s="4" t="s">
        <v>120</v>
      </c>
      <c r="K131" s="4" t="s">
        <v>121</v>
      </c>
      <c r="P131" s="4" t="s">
        <v>122</v>
      </c>
    </row>
    <row r="132" spans="1:22" ht="17.25" thickBot="1" x14ac:dyDescent="0.35">
      <c r="A132" s="6"/>
      <c r="F132" s="6"/>
      <c r="K132" s="6"/>
      <c r="P132" s="6"/>
    </row>
    <row r="133" spans="1:22" ht="30" customHeight="1" x14ac:dyDescent="0.3">
      <c r="A133" s="31" t="s">
        <v>37</v>
      </c>
      <c r="B133" s="32"/>
      <c r="C133" s="32"/>
      <c r="D133" s="32"/>
      <c r="F133" s="31" t="s">
        <v>37</v>
      </c>
      <c r="G133" s="32"/>
      <c r="H133" s="32"/>
      <c r="I133" s="32"/>
      <c r="K133" s="31" t="s">
        <v>37</v>
      </c>
      <c r="L133" s="32"/>
      <c r="M133" s="32"/>
      <c r="N133" s="32"/>
      <c r="P133" s="31" t="s">
        <v>37</v>
      </c>
      <c r="Q133" s="32"/>
      <c r="R133" s="32"/>
      <c r="S133" s="32"/>
      <c r="U133" s="31" t="s">
        <v>65</v>
      </c>
      <c r="V133" s="32"/>
    </row>
    <row r="134" spans="1:22" x14ac:dyDescent="0.3">
      <c r="A134" s="11" t="s">
        <v>0</v>
      </c>
      <c r="B134" s="8">
        <v>709</v>
      </c>
      <c r="C134" s="7" t="s">
        <v>38</v>
      </c>
      <c r="D134" s="8">
        <v>709</v>
      </c>
      <c r="F134" s="11" t="s">
        <v>0</v>
      </c>
      <c r="G134" s="8">
        <v>756</v>
      </c>
      <c r="H134" s="7" t="s">
        <v>38</v>
      </c>
      <c r="I134" s="8">
        <v>756</v>
      </c>
      <c r="K134" s="11" t="s">
        <v>0</v>
      </c>
      <c r="L134" s="8">
        <v>779</v>
      </c>
      <c r="M134" s="7" t="s">
        <v>38</v>
      </c>
      <c r="N134" s="8">
        <v>779</v>
      </c>
      <c r="P134" s="11" t="s">
        <v>0</v>
      </c>
      <c r="Q134" s="8">
        <v>1102</v>
      </c>
      <c r="R134" s="7" t="s">
        <v>38</v>
      </c>
      <c r="S134" s="8">
        <v>1102</v>
      </c>
      <c r="U134" s="11" t="s">
        <v>66</v>
      </c>
      <c r="V134" s="8">
        <v>1696113</v>
      </c>
    </row>
    <row r="135" spans="1:22" x14ac:dyDescent="0.3">
      <c r="A135" s="11" t="s">
        <v>39</v>
      </c>
      <c r="B135" s="8">
        <v>114.119182</v>
      </c>
      <c r="C135" s="7" t="s">
        <v>40</v>
      </c>
      <c r="D135" s="8">
        <v>80910.5</v>
      </c>
      <c r="F135" s="11" t="s">
        <v>39</v>
      </c>
      <c r="G135" s="8">
        <v>102.29067499999999</v>
      </c>
      <c r="H135" s="7" t="s">
        <v>40</v>
      </c>
      <c r="I135" s="8">
        <v>77331.75</v>
      </c>
      <c r="K135" s="11" t="s">
        <v>39</v>
      </c>
      <c r="L135" s="8">
        <v>88.244159199999999</v>
      </c>
      <c r="M135" s="7" t="s">
        <v>40</v>
      </c>
      <c r="N135" s="8">
        <v>68742.2</v>
      </c>
      <c r="P135" s="11" t="s">
        <v>39</v>
      </c>
      <c r="Q135" s="8">
        <v>88.374773099999999</v>
      </c>
      <c r="R135" s="7" t="s">
        <v>40</v>
      </c>
      <c r="S135" s="8">
        <v>97389</v>
      </c>
      <c r="U135" s="11" t="s">
        <v>67</v>
      </c>
      <c r="V135" s="9">
        <v>-29.321899999999999</v>
      </c>
    </row>
    <row r="136" spans="1:22" ht="30" x14ac:dyDescent="0.3">
      <c r="A136" s="11" t="s">
        <v>41</v>
      </c>
      <c r="B136" s="8">
        <v>19.5762012</v>
      </c>
      <c r="C136" s="7" t="s">
        <v>42</v>
      </c>
      <c r="D136" s="8">
        <v>383.22765399999997</v>
      </c>
      <c r="F136" s="11" t="s">
        <v>41</v>
      </c>
      <c r="G136" s="8">
        <v>19.104199699999999</v>
      </c>
      <c r="H136" s="7" t="s">
        <v>42</v>
      </c>
      <c r="I136" s="8">
        <v>364.97044599999998</v>
      </c>
      <c r="K136" s="11" t="s">
        <v>41</v>
      </c>
      <c r="L136" s="8">
        <v>13.6303476</v>
      </c>
      <c r="M136" s="7" t="s">
        <v>42</v>
      </c>
      <c r="N136" s="8">
        <v>185.78637699999999</v>
      </c>
      <c r="P136" s="11" t="s">
        <v>41</v>
      </c>
      <c r="Q136" s="8">
        <v>15.1003972</v>
      </c>
      <c r="R136" s="7" t="s">
        <v>42</v>
      </c>
      <c r="S136" s="8">
        <v>228.021997</v>
      </c>
      <c r="U136" s="11" t="s">
        <v>68</v>
      </c>
      <c r="V136" s="8" t="s">
        <v>53</v>
      </c>
    </row>
    <row r="137" spans="1:22" ht="30" x14ac:dyDescent="0.3">
      <c r="A137" s="11" t="s">
        <v>43</v>
      </c>
      <c r="B137" s="9">
        <v>-0.52595599999999998</v>
      </c>
      <c r="C137" s="7" t="s">
        <v>44</v>
      </c>
      <c r="D137" s="8">
        <v>0.76698316</v>
      </c>
      <c r="F137" s="11" t="s">
        <v>43</v>
      </c>
      <c r="G137" s="8">
        <v>0.11933953</v>
      </c>
      <c r="H137" s="7" t="s">
        <v>44</v>
      </c>
      <c r="I137" s="8">
        <v>0.75763157999999997</v>
      </c>
      <c r="K137" s="11" t="s">
        <v>43</v>
      </c>
      <c r="L137" s="9">
        <v>-0.82028400000000001</v>
      </c>
      <c r="M137" s="7" t="s">
        <v>44</v>
      </c>
      <c r="N137" s="8">
        <v>8.7881605799999996</v>
      </c>
      <c r="P137" s="11" t="s">
        <v>43</v>
      </c>
      <c r="Q137" s="8">
        <v>0.42156938999999999</v>
      </c>
      <c r="R137" s="7" t="s">
        <v>44</v>
      </c>
      <c r="S137" s="8">
        <v>8.6391849700000005</v>
      </c>
      <c r="U137" s="11" t="s">
        <v>69</v>
      </c>
      <c r="V137" s="8" t="s">
        <v>53</v>
      </c>
    </row>
    <row r="138" spans="1:22" ht="30" x14ac:dyDescent="0.3">
      <c r="A138" s="11" t="s">
        <v>45</v>
      </c>
      <c r="B138" s="8">
        <v>9504765.25</v>
      </c>
      <c r="C138" s="7" t="s">
        <v>46</v>
      </c>
      <c r="D138" s="8">
        <v>271325.179</v>
      </c>
      <c r="F138" s="11" t="s">
        <v>45</v>
      </c>
      <c r="G138" s="8">
        <v>8185869.5599999996</v>
      </c>
      <c r="H138" s="7" t="s">
        <v>46</v>
      </c>
      <c r="I138" s="8">
        <v>275552.68699999998</v>
      </c>
      <c r="K138" s="11" t="s">
        <v>45</v>
      </c>
      <c r="L138" s="8">
        <v>6210639.4400000004</v>
      </c>
      <c r="M138" s="7" t="s">
        <v>46</v>
      </c>
      <c r="N138" s="8">
        <v>144541.80100000001</v>
      </c>
      <c r="P138" s="11" t="s">
        <v>45</v>
      </c>
      <c r="Q138" s="8">
        <v>8857783</v>
      </c>
      <c r="R138" s="7" t="s">
        <v>46</v>
      </c>
      <c r="S138" s="8">
        <v>251052.21900000001</v>
      </c>
    </row>
    <row r="139" spans="1:22" ht="30" x14ac:dyDescent="0.3">
      <c r="A139" s="11" t="s">
        <v>47</v>
      </c>
      <c r="B139" s="8">
        <v>17.1541724</v>
      </c>
      <c r="C139" s="7" t="s">
        <v>48</v>
      </c>
      <c r="D139" s="8">
        <v>0.73519966999999997</v>
      </c>
      <c r="F139" s="11" t="s">
        <v>47</v>
      </c>
      <c r="G139" s="8">
        <v>18.676384500000001</v>
      </c>
      <c r="H139" s="7" t="s">
        <v>48</v>
      </c>
      <c r="I139" s="8">
        <v>0.69481303000000005</v>
      </c>
      <c r="K139" s="11" t="s">
        <v>47</v>
      </c>
      <c r="L139" s="8">
        <v>15.4461754</v>
      </c>
      <c r="M139" s="7" t="s">
        <v>48</v>
      </c>
      <c r="N139" s="8">
        <v>0.48835788000000002</v>
      </c>
      <c r="P139" s="11" t="s">
        <v>47</v>
      </c>
      <c r="Q139" s="8">
        <v>17.086773399999998</v>
      </c>
      <c r="R139" s="7" t="s">
        <v>48</v>
      </c>
      <c r="S139" s="8">
        <v>0.45488076999999999</v>
      </c>
    </row>
  </sheetData>
  <mergeCells count="70">
    <mergeCell ref="U103:V103"/>
    <mergeCell ref="U113:V113"/>
    <mergeCell ref="U123:V123"/>
    <mergeCell ref="U133:V133"/>
    <mergeCell ref="A123:D123"/>
    <mergeCell ref="F123:I123"/>
    <mergeCell ref="K123:N123"/>
    <mergeCell ref="P123:S123"/>
    <mergeCell ref="A133:D133"/>
    <mergeCell ref="F133:I133"/>
    <mergeCell ref="K133:N133"/>
    <mergeCell ref="P133:S133"/>
    <mergeCell ref="A103:D103"/>
    <mergeCell ref="F103:I103"/>
    <mergeCell ref="K103:N103"/>
    <mergeCell ref="P103:S103"/>
    <mergeCell ref="A113:D113"/>
    <mergeCell ref="F113:I113"/>
    <mergeCell ref="K113:N113"/>
    <mergeCell ref="P113:S113"/>
    <mergeCell ref="U53:V53"/>
    <mergeCell ref="U63:V63"/>
    <mergeCell ref="U73:V73"/>
    <mergeCell ref="U83:V83"/>
    <mergeCell ref="A93:D93"/>
    <mergeCell ref="F93:I93"/>
    <mergeCell ref="K93:N93"/>
    <mergeCell ref="P93:S93"/>
    <mergeCell ref="U93:V93"/>
    <mergeCell ref="A73:D73"/>
    <mergeCell ref="F73:I73"/>
    <mergeCell ref="K73:N73"/>
    <mergeCell ref="P73:S73"/>
    <mergeCell ref="A83:D83"/>
    <mergeCell ref="F83:I83"/>
    <mergeCell ref="K83:N83"/>
    <mergeCell ref="P83:S83"/>
    <mergeCell ref="A53:D53"/>
    <mergeCell ref="F53:I53"/>
    <mergeCell ref="K53:N53"/>
    <mergeCell ref="P53:S53"/>
    <mergeCell ref="A63:D63"/>
    <mergeCell ref="F63:I63"/>
    <mergeCell ref="K63:N63"/>
    <mergeCell ref="P63:S63"/>
    <mergeCell ref="A33:D33"/>
    <mergeCell ref="F33:I33"/>
    <mergeCell ref="K33:N33"/>
    <mergeCell ref="P33:S33"/>
    <mergeCell ref="U33:V33"/>
    <mergeCell ref="A43:D43"/>
    <mergeCell ref="F43:I43"/>
    <mergeCell ref="K43:N43"/>
    <mergeCell ref="P43:S43"/>
    <mergeCell ref="U43:V43"/>
    <mergeCell ref="U3:V3"/>
    <mergeCell ref="A3:D3"/>
    <mergeCell ref="A23:D23"/>
    <mergeCell ref="F23:I23"/>
    <mergeCell ref="K23:N23"/>
    <mergeCell ref="P23:S23"/>
    <mergeCell ref="F3:I3"/>
    <mergeCell ref="K3:N3"/>
    <mergeCell ref="P3:S3"/>
    <mergeCell ref="U13:V13"/>
    <mergeCell ref="U23:V23"/>
    <mergeCell ref="A13:D13"/>
    <mergeCell ref="F13:I13"/>
    <mergeCell ref="K13:N13"/>
    <mergeCell ref="P13:S13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30"/>
  <sheetViews>
    <sheetView zoomScale="70" zoomScaleNormal="70" workbookViewId="0">
      <selection activeCell="T30" sqref="T30"/>
    </sheetView>
  </sheetViews>
  <sheetFormatPr defaultRowHeight="16.5" x14ac:dyDescent="0.3"/>
  <cols>
    <col min="24" max="24" width="26.5" style="19" customWidth="1"/>
    <col min="25" max="25" width="17.25" style="5" bestFit="1" customWidth="1"/>
    <col min="26" max="26" width="15" style="5" bestFit="1" customWidth="1"/>
    <col min="27" max="28" width="17.25" style="5" bestFit="1" customWidth="1"/>
  </cols>
  <sheetData>
    <row r="1" spans="1:29" ht="17.25" thickBot="1" x14ac:dyDescent="0.35">
      <c r="A1" t="s">
        <v>142</v>
      </c>
      <c r="Y1" s="5">
        <v>2016</v>
      </c>
      <c r="Z1" s="5">
        <v>2017</v>
      </c>
      <c r="AA1" s="5">
        <v>2018</v>
      </c>
      <c r="AB1" s="5">
        <v>2019</v>
      </c>
      <c r="AC1" s="5" t="s">
        <v>173</v>
      </c>
    </row>
    <row r="2" spans="1:29" ht="30" customHeight="1" x14ac:dyDescent="0.3">
      <c r="A2" s="28" t="s">
        <v>124</v>
      </c>
      <c r="B2" s="29"/>
      <c r="C2" s="29"/>
      <c r="D2" s="29"/>
      <c r="E2" s="29"/>
      <c r="F2" s="29"/>
      <c r="H2" s="10" t="s">
        <v>66</v>
      </c>
      <c r="I2" s="12" t="s">
        <v>127</v>
      </c>
      <c r="J2" s="12" t="s">
        <v>128</v>
      </c>
      <c r="K2" s="12" t="s">
        <v>129</v>
      </c>
      <c r="M2" s="31" t="s">
        <v>136</v>
      </c>
      <c r="N2" s="32"/>
      <c r="X2" s="19" t="s">
        <v>146</v>
      </c>
      <c r="Y2" s="5" t="str">
        <f>B5&amp;"/"&amp;B9&amp;" ("&amp;ROUND(B6,1)&amp;")"</f>
        <v>1026/2984 (34.4)</v>
      </c>
      <c r="Z2" s="5" t="str">
        <f>C5&amp;"/"&amp;C9&amp;" ("&amp;ROUND(C6,1)&amp;")"</f>
        <v>899/2801 (32.1)</v>
      </c>
      <c r="AA2" s="5" t="str">
        <f>D5&amp;"/"&amp;D9&amp;" ("&amp;ROUND(D6,1)&amp;")"</f>
        <v>1291/3779 (34.2)</v>
      </c>
      <c r="AB2" s="5" t="str">
        <f>E5&amp;"/"&amp;E9&amp;" ("&amp;ROUND(E6,1)&amp;")"</f>
        <v>1123/4700 (23.9)</v>
      </c>
      <c r="AC2" s="5" t="s">
        <v>174</v>
      </c>
    </row>
    <row r="3" spans="1:29" ht="33" x14ac:dyDescent="0.3">
      <c r="A3" s="27" t="s">
        <v>125</v>
      </c>
      <c r="B3" s="30" t="s">
        <v>19</v>
      </c>
      <c r="C3" s="30"/>
      <c r="D3" s="30"/>
      <c r="E3" s="30"/>
      <c r="F3" s="30"/>
      <c r="H3" s="11" t="s">
        <v>130</v>
      </c>
      <c r="I3" s="8">
        <v>3</v>
      </c>
      <c r="J3" s="8">
        <v>145.44980000000001</v>
      </c>
      <c r="K3" s="8" t="s">
        <v>53</v>
      </c>
      <c r="M3" s="11" t="s">
        <v>137</v>
      </c>
      <c r="N3" s="9">
        <v>-9.49</v>
      </c>
      <c r="X3" s="19" t="s">
        <v>149</v>
      </c>
      <c r="Y3" s="22">
        <f>B16</f>
        <v>5.73353804</v>
      </c>
      <c r="Z3" s="22">
        <f>G16</f>
        <v>5.7576328999999999</v>
      </c>
      <c r="AA3" s="22">
        <f>L16</f>
        <v>5.8989567799999998</v>
      </c>
      <c r="AB3" s="22" t="s">
        <v>147</v>
      </c>
      <c r="AC3" s="5" t="s">
        <v>174</v>
      </c>
    </row>
    <row r="4" spans="1:29" ht="33" x14ac:dyDescent="0.3">
      <c r="A4" s="27"/>
      <c r="B4" s="1">
        <v>2016</v>
      </c>
      <c r="C4" s="1">
        <v>2017</v>
      </c>
      <c r="D4" s="1">
        <v>2018</v>
      </c>
      <c r="E4" s="1">
        <v>2019</v>
      </c>
      <c r="F4" s="1" t="s">
        <v>20</v>
      </c>
      <c r="H4" s="11" t="s">
        <v>131</v>
      </c>
      <c r="I4" s="8">
        <v>3</v>
      </c>
      <c r="J4" s="8">
        <v>148.80869999999999</v>
      </c>
      <c r="K4" s="8" t="s">
        <v>53</v>
      </c>
      <c r="M4" s="11" t="s">
        <v>68</v>
      </c>
      <c r="N4" s="8" t="s">
        <v>53</v>
      </c>
      <c r="X4" s="19" t="s">
        <v>148</v>
      </c>
      <c r="Y4" s="22" t="s">
        <v>147</v>
      </c>
      <c r="Z4" s="22">
        <f>G26</f>
        <v>5.04887218</v>
      </c>
      <c r="AA4" s="22">
        <f>L26</f>
        <v>3.5857100399999999</v>
      </c>
      <c r="AB4" s="22">
        <f>Q26</f>
        <v>3.7070987</v>
      </c>
      <c r="AC4" s="5" t="s">
        <v>174</v>
      </c>
    </row>
    <row r="5" spans="1:29" ht="45" x14ac:dyDescent="0.3">
      <c r="A5" s="27">
        <v>1</v>
      </c>
      <c r="B5" s="2">
        <v>1026</v>
      </c>
      <c r="C5" s="2">
        <v>899</v>
      </c>
      <c r="D5" s="2">
        <v>1291</v>
      </c>
      <c r="E5" s="2">
        <v>1123</v>
      </c>
      <c r="F5" s="2">
        <v>4339</v>
      </c>
      <c r="H5" s="11" t="s">
        <v>132</v>
      </c>
      <c r="I5" s="8">
        <v>1</v>
      </c>
      <c r="J5" s="8">
        <v>90.054199999999994</v>
      </c>
      <c r="K5" s="8" t="s">
        <v>53</v>
      </c>
      <c r="M5" s="11" t="s">
        <v>69</v>
      </c>
      <c r="N5" s="8" t="s">
        <v>53</v>
      </c>
      <c r="X5" s="19" t="s">
        <v>150</v>
      </c>
      <c r="Y5" s="22">
        <f>B36</f>
        <v>3.9030862100000001</v>
      </c>
      <c r="Z5" s="22">
        <f>G36</f>
        <v>4.0615026800000003</v>
      </c>
      <c r="AA5" s="22">
        <f>L36</f>
        <v>4.8865696300000003</v>
      </c>
      <c r="AB5" s="22" t="s">
        <v>147</v>
      </c>
      <c r="AC5" s="5" t="s">
        <v>174</v>
      </c>
    </row>
    <row r="6" spans="1:29" ht="33" x14ac:dyDescent="0.3">
      <c r="A6" s="27"/>
      <c r="B6" s="2">
        <v>34.380000000000003</v>
      </c>
      <c r="C6" s="2">
        <v>32.1</v>
      </c>
      <c r="D6" s="2">
        <v>34.159999999999997</v>
      </c>
      <c r="E6" s="2">
        <v>23.89</v>
      </c>
      <c r="F6" s="2"/>
      <c r="H6" s="11" t="s">
        <v>133</v>
      </c>
      <c r="I6" s="8"/>
      <c r="J6" s="8">
        <v>0.10100000000000001</v>
      </c>
      <c r="K6" s="8"/>
      <c r="X6" s="19" t="s">
        <v>152</v>
      </c>
      <c r="Y6" s="22">
        <f>B46</f>
        <v>9.6094552899999996</v>
      </c>
      <c r="Z6" s="22">
        <f>G46</f>
        <v>10.650987799999999</v>
      </c>
      <c r="AA6" s="22">
        <f>L46</f>
        <v>12.210038300000001</v>
      </c>
      <c r="AB6" s="22">
        <f>Q46</f>
        <v>11.7303108</v>
      </c>
      <c r="AC6" s="5" t="s">
        <v>174</v>
      </c>
    </row>
    <row r="7" spans="1:29" ht="30" x14ac:dyDescent="0.3">
      <c r="A7" s="27">
        <v>2</v>
      </c>
      <c r="B7" s="2">
        <v>1958</v>
      </c>
      <c r="C7" s="2">
        <v>1902</v>
      </c>
      <c r="D7" s="2">
        <v>2488</v>
      </c>
      <c r="E7" s="2">
        <v>3577</v>
      </c>
      <c r="F7" s="2">
        <v>9925</v>
      </c>
      <c r="H7" s="11" t="s">
        <v>134</v>
      </c>
      <c r="I7" s="8"/>
      <c r="J7" s="8">
        <v>0.10050000000000001</v>
      </c>
      <c r="K7" s="8"/>
      <c r="AC7" s="5"/>
    </row>
    <row r="8" spans="1:29" ht="30" x14ac:dyDescent="0.3">
      <c r="A8" s="27"/>
      <c r="B8" s="2">
        <v>65.62</v>
      </c>
      <c r="C8" s="2">
        <v>67.900000000000006</v>
      </c>
      <c r="D8" s="2">
        <v>65.84</v>
      </c>
      <c r="E8" s="2">
        <v>76.11</v>
      </c>
      <c r="F8" s="2"/>
      <c r="H8" s="11" t="s">
        <v>135</v>
      </c>
      <c r="I8" s="8"/>
      <c r="J8" s="8">
        <v>0.10100000000000001</v>
      </c>
      <c r="AC8" s="5"/>
    </row>
    <row r="9" spans="1:29" x14ac:dyDescent="0.3">
      <c r="A9" s="3" t="s">
        <v>20</v>
      </c>
      <c r="B9" s="2">
        <v>2984</v>
      </c>
      <c r="C9" s="2">
        <v>2801</v>
      </c>
      <c r="D9" s="2">
        <v>3779</v>
      </c>
      <c r="E9" s="2">
        <v>4700</v>
      </c>
      <c r="F9" s="2">
        <v>14264</v>
      </c>
      <c r="Y9" s="5">
        <v>2016</v>
      </c>
      <c r="Z9" s="5">
        <v>2017</v>
      </c>
      <c r="AA9" s="5">
        <v>2018</v>
      </c>
      <c r="AB9" s="5">
        <v>2019</v>
      </c>
      <c r="AC9" s="5"/>
    </row>
    <row r="10" spans="1:29" ht="33" x14ac:dyDescent="0.3">
      <c r="A10" s="27" t="s">
        <v>126</v>
      </c>
      <c r="B10" s="33"/>
      <c r="C10" s="33"/>
      <c r="D10" s="33"/>
      <c r="E10" s="33"/>
      <c r="F10" s="33"/>
      <c r="X10" s="19" t="s">
        <v>166</v>
      </c>
      <c r="AC10" s="5"/>
    </row>
    <row r="11" spans="1:29" x14ac:dyDescent="0.3">
      <c r="A11" t="s">
        <v>143</v>
      </c>
      <c r="X11" t="s">
        <v>12</v>
      </c>
      <c r="Y11" s="22">
        <f>B66</f>
        <v>1.8676870699999999</v>
      </c>
      <c r="Z11" s="22">
        <f>G66</f>
        <v>1.7716332400000001</v>
      </c>
      <c r="AA11" s="22">
        <f>L66</f>
        <v>1.9122714700000001</v>
      </c>
      <c r="AB11" s="22" t="s">
        <v>147</v>
      </c>
      <c r="AC11" s="5">
        <v>0.34</v>
      </c>
    </row>
    <row r="12" spans="1:29" x14ac:dyDescent="0.3">
      <c r="A12" s="4" t="s">
        <v>36</v>
      </c>
      <c r="F12" s="4" t="s">
        <v>49</v>
      </c>
      <c r="K12" s="4" t="s">
        <v>50</v>
      </c>
      <c r="U12" t="s">
        <v>141</v>
      </c>
      <c r="X12" t="s">
        <v>14</v>
      </c>
      <c r="Y12" s="22">
        <f>B76</f>
        <v>1.77146465</v>
      </c>
      <c r="Z12" s="22">
        <f>G76</f>
        <v>1.74642857</v>
      </c>
      <c r="AA12" s="22">
        <f>L76</f>
        <v>1.8848920899999999</v>
      </c>
      <c r="AB12" s="22" t="s">
        <v>147</v>
      </c>
      <c r="AC12" s="5">
        <v>0.19</v>
      </c>
    </row>
    <row r="13" spans="1:29" ht="17.25" thickBot="1" x14ac:dyDescent="0.35">
      <c r="A13" s="6"/>
      <c r="F13" s="6"/>
      <c r="K13" s="6"/>
      <c r="X13" t="s">
        <v>13</v>
      </c>
      <c r="Y13" s="22">
        <f>B56</f>
        <v>2.6590909100000002</v>
      </c>
      <c r="Z13" s="22">
        <f>G56</f>
        <v>2.2140517200000001</v>
      </c>
      <c r="AA13" s="22">
        <f>L56</f>
        <v>2.16018519</v>
      </c>
      <c r="AB13" s="22" t="s">
        <v>147</v>
      </c>
      <c r="AC13" s="5" t="s">
        <v>174</v>
      </c>
    </row>
    <row r="14" spans="1:29" x14ac:dyDescent="0.3">
      <c r="A14" s="31" t="s">
        <v>37</v>
      </c>
      <c r="B14" s="32"/>
      <c r="C14" s="32"/>
      <c r="D14" s="32"/>
      <c r="F14" s="31" t="s">
        <v>37</v>
      </c>
      <c r="G14" s="32"/>
      <c r="H14" s="32"/>
      <c r="I14" s="32"/>
      <c r="K14" s="31" t="s">
        <v>37</v>
      </c>
      <c r="L14" s="32"/>
      <c r="M14" s="32"/>
      <c r="N14" s="32"/>
      <c r="P14" s="17"/>
      <c r="Q14" s="17"/>
      <c r="R14" s="17"/>
      <c r="S14" s="17"/>
      <c r="U14" s="31" t="s">
        <v>138</v>
      </c>
      <c r="V14" s="32"/>
      <c r="X14" t="s">
        <v>15</v>
      </c>
      <c r="Y14" s="22">
        <f>B86</f>
        <v>2.4970967700000002</v>
      </c>
      <c r="Z14" s="22">
        <f>G86</f>
        <v>2.23344298</v>
      </c>
      <c r="AA14" s="22">
        <f>L86</f>
        <v>2.15289017</v>
      </c>
      <c r="AB14" s="22" t="s">
        <v>147</v>
      </c>
      <c r="AC14" s="5" t="s">
        <v>174</v>
      </c>
    </row>
    <row r="15" spans="1:29" ht="33" x14ac:dyDescent="0.3">
      <c r="A15" s="11" t="s">
        <v>0</v>
      </c>
      <c r="B15" s="8">
        <v>2931</v>
      </c>
      <c r="C15" s="7" t="s">
        <v>38</v>
      </c>
      <c r="D15" s="8">
        <v>2931</v>
      </c>
      <c r="F15" s="11" t="s">
        <v>0</v>
      </c>
      <c r="G15" s="8">
        <v>2784</v>
      </c>
      <c r="H15" s="7" t="s">
        <v>38</v>
      </c>
      <c r="I15" s="8">
        <v>2784</v>
      </c>
      <c r="K15" s="11" t="s">
        <v>0</v>
      </c>
      <c r="L15" s="8">
        <v>3355</v>
      </c>
      <c r="M15" s="7" t="s">
        <v>38</v>
      </c>
      <c r="N15" s="8">
        <v>3355</v>
      </c>
      <c r="U15" s="11" t="s">
        <v>139</v>
      </c>
      <c r="V15" s="8">
        <v>27.483899999999998</v>
      </c>
      <c r="X15" s="19" t="s">
        <v>167</v>
      </c>
      <c r="Y15" s="22"/>
      <c r="Z15" s="22"/>
      <c r="AA15" s="22"/>
      <c r="AB15" s="22"/>
      <c r="AC15" s="5"/>
    </row>
    <row r="16" spans="1:29" x14ac:dyDescent="0.3">
      <c r="A16" s="11" t="s">
        <v>39</v>
      </c>
      <c r="B16" s="8">
        <v>5.73353804</v>
      </c>
      <c r="C16" s="7" t="s">
        <v>40</v>
      </c>
      <c r="D16" s="8">
        <v>16805</v>
      </c>
      <c r="F16" s="11" t="s">
        <v>39</v>
      </c>
      <c r="G16" s="8">
        <v>5.7576328999999999</v>
      </c>
      <c r="H16" s="7" t="s">
        <v>40</v>
      </c>
      <c r="I16" s="8">
        <v>16029.25</v>
      </c>
      <c r="K16" s="11" t="s">
        <v>39</v>
      </c>
      <c r="L16" s="8">
        <v>5.8989567799999998</v>
      </c>
      <c r="M16" s="7" t="s">
        <v>40</v>
      </c>
      <c r="N16" s="8">
        <v>19791</v>
      </c>
      <c r="U16" s="11" t="s">
        <v>52</v>
      </c>
      <c r="V16" s="8">
        <v>2</v>
      </c>
      <c r="X16" t="s">
        <v>12</v>
      </c>
      <c r="Y16" s="22">
        <f>B106</f>
        <v>3.1870748299999998</v>
      </c>
      <c r="Z16" s="22">
        <f>G106</f>
        <v>4.6410256399999996</v>
      </c>
      <c r="AA16" s="22">
        <f>L106</f>
        <v>5.5739247299999999</v>
      </c>
      <c r="AB16" s="22">
        <f>Q106</f>
        <v>9.5396578499999993</v>
      </c>
      <c r="AC16" s="5" t="s">
        <v>174</v>
      </c>
    </row>
    <row r="17" spans="1:29" ht="30" x14ac:dyDescent="0.3">
      <c r="A17" s="11" t="s">
        <v>41</v>
      </c>
      <c r="B17" s="8">
        <v>1.32292638</v>
      </c>
      <c r="C17" s="7" t="s">
        <v>42</v>
      </c>
      <c r="D17" s="8">
        <v>1.7501342</v>
      </c>
      <c r="F17" s="11" t="s">
        <v>41</v>
      </c>
      <c r="G17" s="8">
        <v>1.2833093799999999</v>
      </c>
      <c r="H17" s="7" t="s">
        <v>42</v>
      </c>
      <c r="I17" s="8">
        <v>1.6468829700000001</v>
      </c>
      <c r="K17" s="11" t="s">
        <v>41</v>
      </c>
      <c r="L17" s="8">
        <v>1.17304835</v>
      </c>
      <c r="M17" s="7" t="s">
        <v>42</v>
      </c>
      <c r="N17" s="8">
        <v>1.37604244</v>
      </c>
      <c r="U17" s="11" t="s">
        <v>140</v>
      </c>
      <c r="V17" s="8" t="s">
        <v>53</v>
      </c>
      <c r="X17" t="s">
        <v>14</v>
      </c>
      <c r="Y17" s="22">
        <f>B116</f>
        <v>4.5835442999999998</v>
      </c>
      <c r="Z17" s="22">
        <f>G116</f>
        <v>6.4281286499999997</v>
      </c>
      <c r="AA17" s="22">
        <f>L116</f>
        <v>6.32101617</v>
      </c>
      <c r="AB17" s="22">
        <f>Q116</f>
        <v>10.164933100000001</v>
      </c>
      <c r="AC17" s="5" t="s">
        <v>174</v>
      </c>
    </row>
    <row r="18" spans="1:29" x14ac:dyDescent="0.3">
      <c r="A18" s="11" t="s">
        <v>43</v>
      </c>
      <c r="B18" s="8">
        <v>1.7359533</v>
      </c>
      <c r="C18" s="7" t="s">
        <v>44</v>
      </c>
      <c r="D18" s="8">
        <v>21.430042700000001</v>
      </c>
      <c r="F18" s="11" t="s">
        <v>43</v>
      </c>
      <c r="G18" s="8">
        <v>1.17409995</v>
      </c>
      <c r="H18" s="7" t="s">
        <v>44</v>
      </c>
      <c r="I18" s="8">
        <v>15.4247277</v>
      </c>
      <c r="K18" s="11" t="s">
        <v>43</v>
      </c>
      <c r="L18" s="8">
        <v>0.53449460000000004</v>
      </c>
      <c r="M18" s="7" t="s">
        <v>44</v>
      </c>
      <c r="N18" s="8">
        <v>2.34715601</v>
      </c>
      <c r="X18" t="s">
        <v>13</v>
      </c>
      <c r="Y18" s="22">
        <f>B96</f>
        <v>4.0676691700000003</v>
      </c>
      <c r="Z18" s="22">
        <f>G96</f>
        <v>4.5</v>
      </c>
      <c r="AA18" s="22">
        <f>L96</f>
        <v>4.5454545499999996</v>
      </c>
      <c r="AB18" s="22">
        <f>Q96</f>
        <v>9.6111111099999995</v>
      </c>
      <c r="AC18" s="5" t="s">
        <v>174</v>
      </c>
    </row>
    <row r="19" spans="1:29" ht="30" x14ac:dyDescent="0.3">
      <c r="A19" s="11" t="s">
        <v>45</v>
      </c>
      <c r="B19" s="8">
        <v>101480</v>
      </c>
      <c r="C19" s="7" t="s">
        <v>46</v>
      </c>
      <c r="D19" s="8">
        <v>5127.8932100000002</v>
      </c>
      <c r="F19" s="11" t="s">
        <v>45</v>
      </c>
      <c r="G19" s="8">
        <v>96873.8125</v>
      </c>
      <c r="H19" s="7" t="s">
        <v>46</v>
      </c>
      <c r="I19" s="8">
        <v>4583.2753000000002</v>
      </c>
      <c r="K19" s="11" t="s">
        <v>45</v>
      </c>
      <c r="L19" s="8">
        <v>121361.5</v>
      </c>
      <c r="M19" s="7" t="s">
        <v>46</v>
      </c>
      <c r="N19" s="8">
        <v>4615.2463500000003</v>
      </c>
      <c r="X19" t="s">
        <v>15</v>
      </c>
      <c r="Y19" s="22">
        <f>B126</f>
        <v>3.8838013</v>
      </c>
      <c r="Z19" s="22">
        <f>G126</f>
        <v>5.2544690300000001</v>
      </c>
      <c r="AA19" s="22">
        <f>L126</f>
        <v>5.8871559600000003</v>
      </c>
      <c r="AB19" s="22">
        <f>Q126</f>
        <v>9.1411290300000001</v>
      </c>
      <c r="AC19" s="5" t="s">
        <v>174</v>
      </c>
    </row>
    <row r="20" spans="1:29" ht="30" x14ac:dyDescent="0.3">
      <c r="A20" s="11" t="s">
        <v>47</v>
      </c>
      <c r="B20" s="8">
        <v>23.073473499999999</v>
      </c>
      <c r="C20" s="7" t="s">
        <v>48</v>
      </c>
      <c r="D20" s="8">
        <v>2.4435869999999998E-2</v>
      </c>
      <c r="F20" s="11" t="s">
        <v>47</v>
      </c>
      <c r="G20" s="8">
        <v>22.288836499999999</v>
      </c>
      <c r="H20" s="7" t="s">
        <v>48</v>
      </c>
      <c r="I20" s="8">
        <v>2.4321860000000001E-2</v>
      </c>
      <c r="K20" s="11" t="s">
        <v>47</v>
      </c>
      <c r="L20" s="8">
        <v>19.885691600000001</v>
      </c>
      <c r="M20" s="7" t="s">
        <v>48</v>
      </c>
      <c r="N20" s="8">
        <v>2.0252079999999999E-2</v>
      </c>
    </row>
    <row r="21" spans="1:29" x14ac:dyDescent="0.3">
      <c r="A21" s="18" t="s">
        <v>144</v>
      </c>
    </row>
    <row r="22" spans="1:29" x14ac:dyDescent="0.3">
      <c r="F22" s="4" t="s">
        <v>49</v>
      </c>
      <c r="K22" s="4" t="s">
        <v>50</v>
      </c>
      <c r="P22" s="4" t="s">
        <v>51</v>
      </c>
    </row>
    <row r="23" spans="1:29" ht="17.25" thickBot="1" x14ac:dyDescent="0.35">
      <c r="F23" s="6"/>
      <c r="K23" s="6"/>
      <c r="P23" s="6"/>
    </row>
    <row r="24" spans="1:29" x14ac:dyDescent="0.3">
      <c r="F24" s="31" t="s">
        <v>37</v>
      </c>
      <c r="G24" s="32"/>
      <c r="H24" s="32"/>
      <c r="I24" s="32"/>
      <c r="K24" s="31" t="s">
        <v>37</v>
      </c>
      <c r="L24" s="32"/>
      <c r="M24" s="32"/>
      <c r="N24" s="32"/>
      <c r="P24" s="31" t="s">
        <v>37</v>
      </c>
      <c r="Q24" s="32"/>
      <c r="R24" s="32"/>
      <c r="S24" s="32"/>
      <c r="U24" s="31" t="s">
        <v>138</v>
      </c>
      <c r="V24" s="32"/>
    </row>
    <row r="25" spans="1:29" ht="30" x14ac:dyDescent="0.3">
      <c r="F25" s="11" t="s">
        <v>0</v>
      </c>
      <c r="G25" s="8">
        <v>2793</v>
      </c>
      <c r="H25" s="7" t="s">
        <v>38</v>
      </c>
      <c r="I25" s="8">
        <v>2793</v>
      </c>
      <c r="K25" s="11" t="s">
        <v>0</v>
      </c>
      <c r="L25" s="8">
        <v>3366</v>
      </c>
      <c r="M25" s="7" t="s">
        <v>38</v>
      </c>
      <c r="N25" s="8">
        <v>3366</v>
      </c>
      <c r="P25" s="11" t="s">
        <v>0</v>
      </c>
      <c r="Q25" s="8">
        <v>4691</v>
      </c>
      <c r="R25" s="7" t="s">
        <v>38</v>
      </c>
      <c r="S25" s="8">
        <v>4691</v>
      </c>
      <c r="U25" s="11" t="s">
        <v>139</v>
      </c>
      <c r="V25" s="8">
        <v>740.03610000000003</v>
      </c>
    </row>
    <row r="26" spans="1:29" x14ac:dyDescent="0.3">
      <c r="F26" s="11" t="s">
        <v>39</v>
      </c>
      <c r="G26" s="8">
        <v>5.04887218</v>
      </c>
      <c r="H26" s="7" t="s">
        <v>40</v>
      </c>
      <c r="I26" s="8">
        <v>14101.5</v>
      </c>
      <c r="K26" s="11" t="s">
        <v>39</v>
      </c>
      <c r="L26" s="8">
        <v>3.5857100399999999</v>
      </c>
      <c r="M26" s="7" t="s">
        <v>40</v>
      </c>
      <c r="N26" s="8">
        <v>12069.5</v>
      </c>
      <c r="P26" s="11" t="s">
        <v>39</v>
      </c>
      <c r="Q26" s="8">
        <v>3.7070987</v>
      </c>
      <c r="R26" s="7" t="s">
        <v>40</v>
      </c>
      <c r="S26" s="8">
        <v>17390</v>
      </c>
      <c r="U26" s="11" t="s">
        <v>52</v>
      </c>
      <c r="V26" s="8">
        <v>2</v>
      </c>
    </row>
    <row r="27" spans="1:29" ht="30" x14ac:dyDescent="0.3">
      <c r="F27" s="11" t="s">
        <v>41</v>
      </c>
      <c r="G27" s="8">
        <v>1.8236722400000001</v>
      </c>
      <c r="H27" s="7" t="s">
        <v>42</v>
      </c>
      <c r="I27" s="8">
        <v>3.32578043</v>
      </c>
      <c r="K27" s="11" t="s">
        <v>41</v>
      </c>
      <c r="L27" s="8">
        <v>2.41755729</v>
      </c>
      <c r="M27" s="7" t="s">
        <v>42</v>
      </c>
      <c r="N27" s="8">
        <v>5.8445832500000003</v>
      </c>
      <c r="P27" s="11" t="s">
        <v>41</v>
      </c>
      <c r="Q27" s="8">
        <v>2.2716174800000002</v>
      </c>
      <c r="R27" s="7" t="s">
        <v>42</v>
      </c>
      <c r="S27" s="8">
        <v>5.1602459700000001</v>
      </c>
      <c r="U27" s="11" t="s">
        <v>140</v>
      </c>
      <c r="V27" s="8" t="s">
        <v>53</v>
      </c>
    </row>
    <row r="28" spans="1:29" x14ac:dyDescent="0.3">
      <c r="F28" s="11" t="s">
        <v>43</v>
      </c>
      <c r="G28" s="9">
        <v>-0.67848399999999998</v>
      </c>
      <c r="H28" s="7" t="s">
        <v>44</v>
      </c>
      <c r="I28" s="9">
        <v>-0.27414840000000001</v>
      </c>
      <c r="K28" s="11" t="s">
        <v>43</v>
      </c>
      <c r="L28" s="9">
        <v>-6.9199800000000006E-2</v>
      </c>
      <c r="M28" s="7" t="s">
        <v>44</v>
      </c>
      <c r="N28" s="9">
        <v>-1.2282204000000001</v>
      </c>
      <c r="P28" s="11" t="s">
        <v>43</v>
      </c>
      <c r="Q28" s="9">
        <v>-0.17786260000000001</v>
      </c>
      <c r="R28" s="7" t="s">
        <v>44</v>
      </c>
      <c r="S28" s="9">
        <v>-1.0597122999999999</v>
      </c>
    </row>
    <row r="29" spans="1:29" ht="30" x14ac:dyDescent="0.3">
      <c r="F29" s="11" t="s">
        <v>45</v>
      </c>
      <c r="G29" s="8">
        <v>80482.25</v>
      </c>
      <c r="H29" s="7" t="s">
        <v>46</v>
      </c>
      <c r="I29" s="8">
        <v>9285.5789499999992</v>
      </c>
      <c r="K29" s="11" t="s">
        <v>45</v>
      </c>
      <c r="L29" s="8">
        <v>62944.75</v>
      </c>
      <c r="M29" s="7" t="s">
        <v>46</v>
      </c>
      <c r="N29" s="8">
        <v>19667.022700000001</v>
      </c>
      <c r="P29" s="11" t="s">
        <v>45</v>
      </c>
      <c r="Q29" s="8">
        <v>88668</v>
      </c>
      <c r="R29" s="7" t="s">
        <v>46</v>
      </c>
      <c r="S29" s="8">
        <v>24201.553599999999</v>
      </c>
    </row>
    <row r="30" spans="1:29" ht="30" x14ac:dyDescent="0.3">
      <c r="F30" s="11" t="s">
        <v>47</v>
      </c>
      <c r="G30" s="8">
        <v>36.120388300000002</v>
      </c>
      <c r="H30" s="7" t="s">
        <v>48</v>
      </c>
      <c r="I30" s="8">
        <v>3.4507330000000003E-2</v>
      </c>
      <c r="K30" s="11" t="s">
        <v>47</v>
      </c>
      <c r="L30" s="8">
        <v>67.421996300000004</v>
      </c>
      <c r="M30" s="7" t="s">
        <v>48</v>
      </c>
      <c r="N30" s="8">
        <v>4.1669640000000001E-2</v>
      </c>
      <c r="P30" s="11" t="s">
        <v>47</v>
      </c>
      <c r="Q30" s="8">
        <v>61.277501999999998</v>
      </c>
      <c r="R30" s="7" t="s">
        <v>48</v>
      </c>
      <c r="S30" s="8">
        <v>3.3166719999999997E-2</v>
      </c>
    </row>
    <row r="31" spans="1:29" x14ac:dyDescent="0.3">
      <c r="A31" t="s">
        <v>145</v>
      </c>
    </row>
    <row r="32" spans="1:29" x14ac:dyDescent="0.3">
      <c r="A32" s="4" t="s">
        <v>36</v>
      </c>
      <c r="F32" s="4" t="s">
        <v>49</v>
      </c>
      <c r="K32" s="4" t="s">
        <v>50</v>
      </c>
    </row>
    <row r="33" spans="1:22" ht="17.25" thickBot="1" x14ac:dyDescent="0.35">
      <c r="A33" s="6"/>
      <c r="F33" s="6"/>
      <c r="K33" s="6"/>
    </row>
    <row r="34" spans="1:22" x14ac:dyDescent="0.3">
      <c r="A34" s="31" t="s">
        <v>37</v>
      </c>
      <c r="B34" s="32"/>
      <c r="C34" s="32"/>
      <c r="D34" s="32"/>
      <c r="F34" s="31" t="s">
        <v>37</v>
      </c>
      <c r="G34" s="32"/>
      <c r="H34" s="32"/>
      <c r="I34" s="32"/>
      <c r="K34" s="31" t="s">
        <v>37</v>
      </c>
      <c r="L34" s="32"/>
      <c r="M34" s="32"/>
      <c r="N34" s="32"/>
      <c r="U34" s="31" t="s">
        <v>138</v>
      </c>
      <c r="V34" s="32"/>
    </row>
    <row r="35" spans="1:22" ht="30" x14ac:dyDescent="0.3">
      <c r="A35" s="11" t="s">
        <v>0</v>
      </c>
      <c r="B35" s="8">
        <v>2981</v>
      </c>
      <c r="C35" s="7" t="s">
        <v>38</v>
      </c>
      <c r="D35" s="8">
        <v>2981</v>
      </c>
      <c r="F35" s="11" t="s">
        <v>0</v>
      </c>
      <c r="G35" s="8">
        <v>2795</v>
      </c>
      <c r="H35" s="7" t="s">
        <v>38</v>
      </c>
      <c r="I35" s="8">
        <v>2795</v>
      </c>
      <c r="K35" s="11" t="s">
        <v>0</v>
      </c>
      <c r="L35" s="8">
        <v>3332</v>
      </c>
      <c r="M35" s="7" t="s">
        <v>38</v>
      </c>
      <c r="N35" s="8">
        <v>3332</v>
      </c>
      <c r="U35" s="11" t="s">
        <v>139</v>
      </c>
      <c r="V35" s="8">
        <v>269.59609999999998</v>
      </c>
    </row>
    <row r="36" spans="1:22" x14ac:dyDescent="0.3">
      <c r="A36" s="11" t="s">
        <v>39</v>
      </c>
      <c r="B36" s="8">
        <v>3.9030862100000001</v>
      </c>
      <c r="C36" s="7" t="s">
        <v>40</v>
      </c>
      <c r="D36" s="8">
        <v>11635.1</v>
      </c>
      <c r="F36" s="11" t="s">
        <v>39</v>
      </c>
      <c r="G36" s="8">
        <v>4.0615026800000003</v>
      </c>
      <c r="H36" s="7" t="s">
        <v>40</v>
      </c>
      <c r="I36" s="8">
        <v>11351.9</v>
      </c>
      <c r="K36" s="11" t="s">
        <v>39</v>
      </c>
      <c r="L36" s="8">
        <v>4.8865696300000003</v>
      </c>
      <c r="M36" s="7" t="s">
        <v>40</v>
      </c>
      <c r="N36" s="8">
        <v>16282.05</v>
      </c>
      <c r="U36" s="11" t="s">
        <v>52</v>
      </c>
      <c r="V36" s="8">
        <v>2</v>
      </c>
    </row>
    <row r="37" spans="1:22" ht="30" x14ac:dyDescent="0.3">
      <c r="A37" s="11" t="s">
        <v>41</v>
      </c>
      <c r="B37" s="8">
        <v>3.41811065</v>
      </c>
      <c r="C37" s="7" t="s">
        <v>42</v>
      </c>
      <c r="D37" s="8">
        <v>11.683480400000001</v>
      </c>
      <c r="F37" s="11" t="s">
        <v>41</v>
      </c>
      <c r="G37" s="8">
        <v>3.1193577700000001</v>
      </c>
      <c r="H37" s="7" t="s">
        <v>42</v>
      </c>
      <c r="I37" s="8">
        <v>9.7303928699999993</v>
      </c>
      <c r="K37" s="11" t="s">
        <v>41</v>
      </c>
      <c r="L37" s="8">
        <v>2.86755008</v>
      </c>
      <c r="M37" s="7" t="s">
        <v>42</v>
      </c>
      <c r="N37" s="8">
        <v>8.2228434400000001</v>
      </c>
      <c r="U37" s="11" t="s">
        <v>140</v>
      </c>
      <c r="V37" s="8" t="s">
        <v>53</v>
      </c>
    </row>
    <row r="38" spans="1:22" x14ac:dyDescent="0.3">
      <c r="A38" s="11" t="s">
        <v>43</v>
      </c>
      <c r="B38" s="8">
        <v>1.3532294199999999</v>
      </c>
      <c r="C38" s="7" t="s">
        <v>44</v>
      </c>
      <c r="D38" s="8">
        <v>4.1943849799999997</v>
      </c>
      <c r="F38" s="11" t="s">
        <v>43</v>
      </c>
      <c r="G38" s="8">
        <v>1.1474380900000001</v>
      </c>
      <c r="H38" s="7" t="s">
        <v>44</v>
      </c>
      <c r="I38" s="8">
        <v>3.0776375800000002</v>
      </c>
      <c r="K38" s="11" t="s">
        <v>43</v>
      </c>
      <c r="L38" s="8">
        <v>1.43339101</v>
      </c>
      <c r="M38" s="7" t="s">
        <v>44</v>
      </c>
      <c r="N38" s="8">
        <v>5.8484898599999999</v>
      </c>
    </row>
    <row r="39" spans="1:22" ht="30" x14ac:dyDescent="0.3">
      <c r="A39" s="11" t="s">
        <v>45</v>
      </c>
      <c r="B39" s="8">
        <v>80229.570000000007</v>
      </c>
      <c r="C39" s="7" t="s">
        <v>46</v>
      </c>
      <c r="D39" s="8">
        <v>34816.7716</v>
      </c>
      <c r="F39" s="11" t="s">
        <v>45</v>
      </c>
      <c r="G39" s="8">
        <v>73292.490000000005</v>
      </c>
      <c r="H39" s="7" t="s">
        <v>46</v>
      </c>
      <c r="I39" s="8">
        <v>27186.717700000001</v>
      </c>
      <c r="K39" s="11" t="s">
        <v>45</v>
      </c>
      <c r="L39" s="8">
        <v>106953.663</v>
      </c>
      <c r="M39" s="7" t="s">
        <v>46</v>
      </c>
      <c r="N39" s="8">
        <v>27390.291499999999</v>
      </c>
    </row>
    <row r="40" spans="1:22" ht="30" x14ac:dyDescent="0.3">
      <c r="A40" s="11" t="s">
        <v>47</v>
      </c>
      <c r="B40" s="8">
        <v>87.574561799999998</v>
      </c>
      <c r="C40" s="7" t="s">
        <v>48</v>
      </c>
      <c r="D40" s="8">
        <v>6.2604439999999997E-2</v>
      </c>
      <c r="F40" s="11" t="s">
        <v>47</v>
      </c>
      <c r="G40" s="8">
        <v>76.803045800000007</v>
      </c>
      <c r="H40" s="7" t="s">
        <v>48</v>
      </c>
      <c r="I40" s="8">
        <v>5.9003029999999998E-2</v>
      </c>
      <c r="K40" s="11" t="s">
        <v>47</v>
      </c>
      <c r="L40" s="8">
        <v>58.682271900000003</v>
      </c>
      <c r="M40" s="7" t="s">
        <v>48</v>
      </c>
      <c r="N40" s="8">
        <v>4.9677359999999997E-2</v>
      </c>
    </row>
    <row r="41" spans="1:22" x14ac:dyDescent="0.3">
      <c r="A41" s="18" t="s">
        <v>151</v>
      </c>
    </row>
    <row r="42" spans="1:22" x14ac:dyDescent="0.3">
      <c r="A42" s="4" t="s">
        <v>36</v>
      </c>
      <c r="F42" s="4" t="s">
        <v>49</v>
      </c>
      <c r="K42" s="4" t="s">
        <v>50</v>
      </c>
      <c r="P42" s="4" t="s">
        <v>51</v>
      </c>
    </row>
    <row r="43" spans="1:22" ht="17.25" thickBot="1" x14ac:dyDescent="0.35">
      <c r="A43" s="6"/>
      <c r="F43" s="6"/>
      <c r="K43" s="6"/>
      <c r="P43" s="6"/>
    </row>
    <row r="44" spans="1:22" x14ac:dyDescent="0.3">
      <c r="A44" s="31" t="s">
        <v>37</v>
      </c>
      <c r="B44" s="32"/>
      <c r="C44" s="32"/>
      <c r="D44" s="32"/>
      <c r="F44" s="31" t="s">
        <v>37</v>
      </c>
      <c r="G44" s="32"/>
      <c r="H44" s="32"/>
      <c r="I44" s="32"/>
      <c r="K44" s="31" t="s">
        <v>37</v>
      </c>
      <c r="L44" s="32"/>
      <c r="M44" s="32"/>
      <c r="N44" s="32"/>
      <c r="P44" s="31" t="s">
        <v>37</v>
      </c>
      <c r="Q44" s="32"/>
      <c r="R44" s="32"/>
      <c r="S44" s="32"/>
      <c r="U44" s="31" t="s">
        <v>138</v>
      </c>
      <c r="V44" s="32"/>
    </row>
    <row r="45" spans="1:22" ht="30" x14ac:dyDescent="0.3">
      <c r="A45" s="11" t="s">
        <v>0</v>
      </c>
      <c r="B45" s="8">
        <v>2919</v>
      </c>
      <c r="C45" s="7" t="s">
        <v>38</v>
      </c>
      <c r="D45" s="8">
        <v>2919</v>
      </c>
      <c r="F45" s="11" t="s">
        <v>0</v>
      </c>
      <c r="G45" s="8">
        <v>2126</v>
      </c>
      <c r="H45" s="7" t="s">
        <v>38</v>
      </c>
      <c r="I45" s="8">
        <v>2126</v>
      </c>
      <c r="K45" s="11" t="s">
        <v>0</v>
      </c>
      <c r="L45" s="8">
        <v>3397</v>
      </c>
      <c r="M45" s="7" t="s">
        <v>38</v>
      </c>
      <c r="N45" s="8">
        <v>3397</v>
      </c>
      <c r="P45" s="11" t="s">
        <v>0</v>
      </c>
      <c r="Q45" s="8">
        <v>4698</v>
      </c>
      <c r="R45" s="7" t="s">
        <v>38</v>
      </c>
      <c r="S45" s="8">
        <v>4698</v>
      </c>
      <c r="U45" s="11" t="s">
        <v>139</v>
      </c>
      <c r="V45" s="8">
        <v>1081.0576000000001</v>
      </c>
    </row>
    <row r="46" spans="1:22" x14ac:dyDescent="0.3">
      <c r="A46" s="11" t="s">
        <v>39</v>
      </c>
      <c r="B46" s="8">
        <v>9.6094552899999996</v>
      </c>
      <c r="C46" s="7" t="s">
        <v>40</v>
      </c>
      <c r="D46" s="8">
        <v>28050</v>
      </c>
      <c r="F46" s="11" t="s">
        <v>39</v>
      </c>
      <c r="G46" s="8">
        <v>10.650987799999999</v>
      </c>
      <c r="H46" s="7" t="s">
        <v>40</v>
      </c>
      <c r="I46" s="8">
        <v>22644</v>
      </c>
      <c r="K46" s="11" t="s">
        <v>39</v>
      </c>
      <c r="L46" s="8">
        <v>12.210038300000001</v>
      </c>
      <c r="M46" s="7" t="s">
        <v>40</v>
      </c>
      <c r="N46" s="8">
        <v>41477.5</v>
      </c>
      <c r="P46" s="11" t="s">
        <v>39</v>
      </c>
      <c r="Q46" s="8">
        <v>11.7303108</v>
      </c>
      <c r="R46" s="7" t="s">
        <v>40</v>
      </c>
      <c r="S46" s="8">
        <v>55109</v>
      </c>
      <c r="U46" s="11" t="s">
        <v>52</v>
      </c>
      <c r="V46" s="8">
        <v>3</v>
      </c>
    </row>
    <row r="47" spans="1:22" ht="30" x14ac:dyDescent="0.3">
      <c r="A47" s="11" t="s">
        <v>41</v>
      </c>
      <c r="B47" s="8">
        <v>4.15872449</v>
      </c>
      <c r="C47" s="7" t="s">
        <v>42</v>
      </c>
      <c r="D47" s="8">
        <v>17.294989399999999</v>
      </c>
      <c r="F47" s="11" t="s">
        <v>41</v>
      </c>
      <c r="G47" s="8">
        <v>3.1182976400000002</v>
      </c>
      <c r="H47" s="7" t="s">
        <v>42</v>
      </c>
      <c r="I47" s="8">
        <v>9.7237802000000002</v>
      </c>
      <c r="K47" s="11" t="s">
        <v>41</v>
      </c>
      <c r="L47" s="8">
        <v>2.9889562999999999</v>
      </c>
      <c r="M47" s="7" t="s">
        <v>42</v>
      </c>
      <c r="N47" s="8">
        <v>8.9338597499999999</v>
      </c>
      <c r="P47" s="11" t="s">
        <v>41</v>
      </c>
      <c r="Q47" s="8">
        <v>3.6654688499999999</v>
      </c>
      <c r="R47" s="7" t="s">
        <v>42</v>
      </c>
      <c r="S47" s="8">
        <v>13.435661899999999</v>
      </c>
      <c r="U47" s="11" t="s">
        <v>140</v>
      </c>
      <c r="V47" s="8" t="s">
        <v>53</v>
      </c>
    </row>
    <row r="48" spans="1:22" x14ac:dyDescent="0.3">
      <c r="A48" s="11" t="s">
        <v>43</v>
      </c>
      <c r="B48" s="8">
        <v>0.49487762000000002</v>
      </c>
      <c r="C48" s="7" t="s">
        <v>44</v>
      </c>
      <c r="D48" s="8">
        <v>14.982376199999999</v>
      </c>
      <c r="F48" s="11" t="s">
        <v>43</v>
      </c>
      <c r="G48" s="9">
        <v>-0.10726049999999999</v>
      </c>
      <c r="H48" s="7" t="s">
        <v>44</v>
      </c>
      <c r="I48" s="8">
        <v>5.1823389999999997E-2</v>
      </c>
      <c r="K48" s="11" t="s">
        <v>43</v>
      </c>
      <c r="L48" s="9">
        <v>-0.13377120000000001</v>
      </c>
      <c r="M48" s="7" t="s">
        <v>44</v>
      </c>
      <c r="N48" s="8">
        <v>2.6525240499999998</v>
      </c>
      <c r="P48" s="11" t="s">
        <v>43</v>
      </c>
      <c r="Q48" s="8">
        <v>3.47495625</v>
      </c>
      <c r="R48" s="7" t="s">
        <v>44</v>
      </c>
      <c r="S48" s="8">
        <v>61.181660100000002</v>
      </c>
    </row>
    <row r="49" spans="1:22" ht="30" x14ac:dyDescent="0.3">
      <c r="A49" s="11" t="s">
        <v>45</v>
      </c>
      <c r="B49" s="8">
        <v>320012</v>
      </c>
      <c r="C49" s="7" t="s">
        <v>46</v>
      </c>
      <c r="D49" s="8">
        <v>50466.779000000002</v>
      </c>
      <c r="F49" s="11" t="s">
        <v>45</v>
      </c>
      <c r="G49" s="8">
        <v>261844</v>
      </c>
      <c r="H49" s="7" t="s">
        <v>46</v>
      </c>
      <c r="I49" s="8">
        <v>20663.032899999998</v>
      </c>
      <c r="K49" s="11" t="s">
        <v>45</v>
      </c>
      <c r="L49" s="8">
        <v>536781.25</v>
      </c>
      <c r="M49" s="7" t="s">
        <v>46</v>
      </c>
      <c r="N49" s="8">
        <v>30339.387699999999</v>
      </c>
      <c r="P49" s="11" t="s">
        <v>45</v>
      </c>
      <c r="Q49" s="8">
        <v>709553</v>
      </c>
      <c r="R49" s="7" t="s">
        <v>46</v>
      </c>
      <c r="S49" s="8">
        <v>63107.303699999997</v>
      </c>
    </row>
    <row r="50" spans="1:22" ht="30" x14ac:dyDescent="0.3">
      <c r="A50" s="11" t="s">
        <v>47</v>
      </c>
      <c r="B50" s="8">
        <v>43.277421699999998</v>
      </c>
      <c r="C50" s="7" t="s">
        <v>48</v>
      </c>
      <c r="D50" s="8">
        <v>7.6973829999999993E-2</v>
      </c>
      <c r="F50" s="11" t="s">
        <v>47</v>
      </c>
      <c r="G50" s="8">
        <v>29.2770747</v>
      </c>
      <c r="H50" s="7" t="s">
        <v>48</v>
      </c>
      <c r="I50" s="8">
        <v>6.7629460000000002E-2</v>
      </c>
      <c r="K50" s="11" t="s">
        <v>47</v>
      </c>
      <c r="L50" s="8">
        <v>24.479499799999999</v>
      </c>
      <c r="M50" s="7" t="s">
        <v>48</v>
      </c>
      <c r="N50" s="8">
        <v>5.1282809999999998E-2</v>
      </c>
      <c r="P50" s="11" t="s">
        <v>47</v>
      </c>
      <c r="Q50" s="8">
        <v>31.2478409</v>
      </c>
      <c r="R50" s="7" t="s">
        <v>48</v>
      </c>
      <c r="S50" s="8">
        <v>5.3477740000000003E-2</v>
      </c>
    </row>
    <row r="51" spans="1:22" x14ac:dyDescent="0.3">
      <c r="A51" s="18" t="s">
        <v>159</v>
      </c>
    </row>
    <row r="52" spans="1:22" x14ac:dyDescent="0.3">
      <c r="A52" s="4" t="s">
        <v>153</v>
      </c>
      <c r="F52" s="4" t="s">
        <v>155</v>
      </c>
      <c r="K52" s="4" t="s">
        <v>157</v>
      </c>
    </row>
    <row r="53" spans="1:22" ht="17.25" thickBot="1" x14ac:dyDescent="0.35">
      <c r="A53" s="6"/>
      <c r="F53" s="6"/>
      <c r="K53" s="6"/>
    </row>
    <row r="54" spans="1:22" x14ac:dyDescent="0.3">
      <c r="A54" s="31" t="s">
        <v>37</v>
      </c>
      <c r="B54" s="32"/>
      <c r="C54" s="32"/>
      <c r="D54" s="32"/>
      <c r="F54" s="31" t="s">
        <v>37</v>
      </c>
      <c r="G54" s="32"/>
      <c r="H54" s="32"/>
      <c r="I54" s="32"/>
      <c r="K54" s="31" t="s">
        <v>37</v>
      </c>
      <c r="L54" s="32"/>
      <c r="M54" s="32"/>
      <c r="N54" s="32"/>
      <c r="U54" s="31" t="s">
        <v>138</v>
      </c>
      <c r="V54" s="32"/>
    </row>
    <row r="55" spans="1:22" ht="30" x14ac:dyDescent="0.3">
      <c r="A55" s="11" t="s">
        <v>0</v>
      </c>
      <c r="B55" s="8">
        <v>132</v>
      </c>
      <c r="C55" s="7" t="s">
        <v>38</v>
      </c>
      <c r="D55" s="8">
        <v>132</v>
      </c>
      <c r="F55" s="11" t="s">
        <v>0</v>
      </c>
      <c r="G55" s="8">
        <v>116</v>
      </c>
      <c r="H55" s="7" t="s">
        <v>38</v>
      </c>
      <c r="I55" s="8">
        <v>116</v>
      </c>
      <c r="K55" s="11" t="s">
        <v>0</v>
      </c>
      <c r="L55" s="8">
        <v>108</v>
      </c>
      <c r="M55" s="7" t="s">
        <v>38</v>
      </c>
      <c r="N55" s="8">
        <v>108</v>
      </c>
      <c r="U55" s="11" t="s">
        <v>139</v>
      </c>
      <c r="V55" s="8">
        <v>22.613900000000001</v>
      </c>
    </row>
    <row r="56" spans="1:22" x14ac:dyDescent="0.3">
      <c r="A56" s="11" t="s">
        <v>39</v>
      </c>
      <c r="B56" s="8">
        <v>2.6590909100000002</v>
      </c>
      <c r="C56" s="7" t="s">
        <v>40</v>
      </c>
      <c r="D56" s="8">
        <v>351</v>
      </c>
      <c r="F56" s="11" t="s">
        <v>39</v>
      </c>
      <c r="G56" s="8">
        <v>2.2140517200000001</v>
      </c>
      <c r="H56" s="7" t="s">
        <v>40</v>
      </c>
      <c r="I56" s="8">
        <v>256.83</v>
      </c>
      <c r="K56" s="11" t="s">
        <v>39</v>
      </c>
      <c r="L56" s="8">
        <v>2.16018519</v>
      </c>
      <c r="M56" s="7" t="s">
        <v>40</v>
      </c>
      <c r="N56" s="8">
        <v>233.3</v>
      </c>
      <c r="U56" s="11" t="s">
        <v>52</v>
      </c>
      <c r="V56" s="8">
        <v>2</v>
      </c>
    </row>
    <row r="57" spans="1:22" ht="30" x14ac:dyDescent="0.3">
      <c r="A57" s="11" t="s">
        <v>41</v>
      </c>
      <c r="B57" s="8">
        <v>1.07596607</v>
      </c>
      <c r="C57" s="7" t="s">
        <v>42</v>
      </c>
      <c r="D57" s="8">
        <v>1.15770298</v>
      </c>
      <c r="F57" s="11" t="s">
        <v>41</v>
      </c>
      <c r="G57" s="8">
        <v>0.78143678000000005</v>
      </c>
      <c r="H57" s="7" t="s">
        <v>42</v>
      </c>
      <c r="I57" s="8">
        <v>0.61064344000000004</v>
      </c>
      <c r="K57" s="11" t="s">
        <v>41</v>
      </c>
      <c r="L57" s="8">
        <v>0.72549562000000001</v>
      </c>
      <c r="M57" s="7" t="s">
        <v>42</v>
      </c>
      <c r="N57" s="8">
        <v>0.52634389000000004</v>
      </c>
      <c r="U57" s="11" t="s">
        <v>140</v>
      </c>
      <c r="V57" s="8" t="s">
        <v>53</v>
      </c>
    </row>
    <row r="58" spans="1:22" x14ac:dyDescent="0.3">
      <c r="A58" s="11" t="s">
        <v>43</v>
      </c>
      <c r="B58" s="8">
        <v>0.96035117999999997</v>
      </c>
      <c r="C58" s="7" t="s">
        <v>44</v>
      </c>
      <c r="D58" s="8">
        <v>2.34053238</v>
      </c>
      <c r="F58" s="11" t="s">
        <v>43</v>
      </c>
      <c r="G58" s="8">
        <v>0.50037882</v>
      </c>
      <c r="H58" s="7" t="s">
        <v>44</v>
      </c>
      <c r="I58" s="8">
        <v>1.7985856099999999</v>
      </c>
      <c r="K58" s="11" t="s">
        <v>43</v>
      </c>
      <c r="L58" s="8">
        <v>2.8618937899999999</v>
      </c>
      <c r="M58" s="7" t="s">
        <v>44</v>
      </c>
      <c r="N58" s="8">
        <v>17.839950900000002</v>
      </c>
    </row>
    <row r="59" spans="1:22" ht="30" x14ac:dyDescent="0.3">
      <c r="A59" s="11" t="s">
        <v>45</v>
      </c>
      <c r="B59" s="8">
        <v>1085</v>
      </c>
      <c r="C59" s="7" t="s">
        <v>46</v>
      </c>
      <c r="D59" s="8">
        <v>151.65909099999999</v>
      </c>
      <c r="F59" s="11" t="s">
        <v>45</v>
      </c>
      <c r="G59" s="8">
        <v>638.85889999999995</v>
      </c>
      <c r="H59" s="7" t="s">
        <v>46</v>
      </c>
      <c r="I59" s="8">
        <v>70.223995700000003</v>
      </c>
      <c r="K59" s="11" t="s">
        <v>45</v>
      </c>
      <c r="L59" s="8">
        <v>560.29</v>
      </c>
      <c r="M59" s="7" t="s">
        <v>46</v>
      </c>
      <c r="N59" s="8">
        <v>56.318796300000002</v>
      </c>
    </row>
    <row r="60" spans="1:22" ht="30" x14ac:dyDescent="0.3">
      <c r="A60" s="11" t="s">
        <v>47</v>
      </c>
      <c r="B60" s="8">
        <v>40.463681299999998</v>
      </c>
      <c r="C60" s="7" t="s">
        <v>48</v>
      </c>
      <c r="D60" s="8">
        <v>9.3650830000000004E-2</v>
      </c>
      <c r="F60" s="11" t="s">
        <v>47</v>
      </c>
      <c r="G60" s="8">
        <v>35.294422900000001</v>
      </c>
      <c r="H60" s="7" t="s">
        <v>48</v>
      </c>
      <c r="I60" s="8">
        <v>7.2554579999999994E-2</v>
      </c>
      <c r="K60" s="11" t="s">
        <v>47</v>
      </c>
      <c r="L60" s="8">
        <v>33.584880699999999</v>
      </c>
      <c r="M60" s="7" t="s">
        <v>48</v>
      </c>
      <c r="N60" s="8">
        <v>6.9810849999999994E-2</v>
      </c>
    </row>
    <row r="62" spans="1:22" x14ac:dyDescent="0.3">
      <c r="A62" s="4" t="s">
        <v>154</v>
      </c>
      <c r="F62" s="4" t="s">
        <v>156</v>
      </c>
      <c r="K62" s="4" t="s">
        <v>158</v>
      </c>
    </row>
    <row r="63" spans="1:22" ht="17.25" thickBot="1" x14ac:dyDescent="0.35">
      <c r="A63" s="6"/>
      <c r="F63" s="6"/>
      <c r="K63" s="6"/>
    </row>
    <row r="64" spans="1:22" x14ac:dyDescent="0.3">
      <c r="A64" s="31" t="s">
        <v>37</v>
      </c>
      <c r="B64" s="32"/>
      <c r="C64" s="32"/>
      <c r="D64" s="32"/>
      <c r="F64" s="31" t="s">
        <v>37</v>
      </c>
      <c r="G64" s="32"/>
      <c r="H64" s="32"/>
      <c r="I64" s="32"/>
      <c r="K64" s="31" t="s">
        <v>37</v>
      </c>
      <c r="L64" s="32"/>
      <c r="M64" s="32"/>
      <c r="N64" s="32"/>
      <c r="U64" s="31" t="s">
        <v>138</v>
      </c>
      <c r="V64" s="32"/>
    </row>
    <row r="65" spans="1:22" ht="30" x14ac:dyDescent="0.3">
      <c r="A65" s="11" t="s">
        <v>0</v>
      </c>
      <c r="B65" s="8">
        <v>441</v>
      </c>
      <c r="C65" s="7" t="s">
        <v>38</v>
      </c>
      <c r="D65" s="8">
        <v>441</v>
      </c>
      <c r="F65" s="11" t="s">
        <v>0</v>
      </c>
      <c r="G65" s="8">
        <v>349</v>
      </c>
      <c r="H65" s="7" t="s">
        <v>38</v>
      </c>
      <c r="I65" s="8">
        <v>349</v>
      </c>
      <c r="K65" s="11" t="s">
        <v>0</v>
      </c>
      <c r="L65" s="8">
        <v>361</v>
      </c>
      <c r="M65" s="7" t="s">
        <v>38</v>
      </c>
      <c r="N65" s="8">
        <v>361</v>
      </c>
      <c r="U65" s="11" t="s">
        <v>139</v>
      </c>
      <c r="V65" s="8">
        <v>2.157</v>
      </c>
    </row>
    <row r="66" spans="1:22" x14ac:dyDescent="0.3">
      <c r="A66" s="11" t="s">
        <v>39</v>
      </c>
      <c r="B66" s="8">
        <v>1.8676870699999999</v>
      </c>
      <c r="C66" s="7" t="s">
        <v>40</v>
      </c>
      <c r="D66" s="8">
        <v>823.65</v>
      </c>
      <c r="F66" s="11" t="s">
        <v>39</v>
      </c>
      <c r="G66" s="8">
        <v>1.7716332400000001</v>
      </c>
      <c r="H66" s="7" t="s">
        <v>40</v>
      </c>
      <c r="I66" s="8">
        <v>618.29999999999995</v>
      </c>
      <c r="K66" s="11" t="s">
        <v>39</v>
      </c>
      <c r="L66" s="8">
        <v>1.9122714700000001</v>
      </c>
      <c r="M66" s="7" t="s">
        <v>40</v>
      </c>
      <c r="N66" s="8">
        <v>690.33</v>
      </c>
      <c r="U66" s="11" t="s">
        <v>52</v>
      </c>
      <c r="V66" s="8">
        <v>2</v>
      </c>
    </row>
    <row r="67" spans="1:22" ht="30" x14ac:dyDescent="0.3">
      <c r="A67" s="11" t="s">
        <v>41</v>
      </c>
      <c r="B67" s="8">
        <v>1.42637656</v>
      </c>
      <c r="C67" s="7" t="s">
        <v>42</v>
      </c>
      <c r="D67" s="8">
        <v>2.0345500900000002</v>
      </c>
      <c r="F67" s="11" t="s">
        <v>41</v>
      </c>
      <c r="G67" s="8">
        <v>1.0836151300000001</v>
      </c>
      <c r="H67" s="7" t="s">
        <v>42</v>
      </c>
      <c r="I67" s="8">
        <v>1.1742217500000001</v>
      </c>
      <c r="K67" s="11" t="s">
        <v>41</v>
      </c>
      <c r="L67" s="8">
        <v>0.90379683</v>
      </c>
      <c r="M67" s="7" t="s">
        <v>42</v>
      </c>
      <c r="N67" s="8">
        <v>0.81684871000000003</v>
      </c>
      <c r="U67" s="11" t="s">
        <v>140</v>
      </c>
      <c r="V67" s="8">
        <v>0.34010000000000001</v>
      </c>
    </row>
    <row r="68" spans="1:22" x14ac:dyDescent="0.3">
      <c r="A68" s="11" t="s">
        <v>43</v>
      </c>
      <c r="B68" s="8">
        <v>0.48976038999999999</v>
      </c>
      <c r="C68" s="7" t="s">
        <v>44</v>
      </c>
      <c r="D68" s="9">
        <v>-0.20398769999999999</v>
      </c>
      <c r="F68" s="11" t="s">
        <v>43</v>
      </c>
      <c r="G68" s="9">
        <v>-1.05678E-2</v>
      </c>
      <c r="H68" s="7" t="s">
        <v>44</v>
      </c>
      <c r="I68" s="8">
        <v>0.58114239999999995</v>
      </c>
      <c r="K68" s="11" t="s">
        <v>43</v>
      </c>
      <c r="L68" s="8">
        <v>0.19529226</v>
      </c>
      <c r="M68" s="7" t="s">
        <v>44</v>
      </c>
      <c r="N68" s="8">
        <v>2.6091072400000002</v>
      </c>
    </row>
    <row r="69" spans="1:22" ht="30" x14ac:dyDescent="0.3">
      <c r="A69" s="11" t="s">
        <v>45</v>
      </c>
      <c r="B69" s="8">
        <v>2433.5225</v>
      </c>
      <c r="C69" s="7" t="s">
        <v>46</v>
      </c>
      <c r="D69" s="8">
        <v>895.20204100000001</v>
      </c>
      <c r="F69" s="11" t="s">
        <v>45</v>
      </c>
      <c r="G69" s="8">
        <v>1504.03</v>
      </c>
      <c r="H69" s="7" t="s">
        <v>46</v>
      </c>
      <c r="I69" s="8">
        <v>408.62916899999999</v>
      </c>
      <c r="K69" s="11" t="s">
        <v>45</v>
      </c>
      <c r="L69" s="8">
        <v>1614.1639</v>
      </c>
      <c r="M69" s="7" t="s">
        <v>46</v>
      </c>
      <c r="N69" s="8">
        <v>294.06553700000001</v>
      </c>
    </row>
    <row r="70" spans="1:22" ht="30" x14ac:dyDescent="0.3">
      <c r="A70" s="11" t="s">
        <v>47</v>
      </c>
      <c r="B70" s="8">
        <v>76.3712819</v>
      </c>
      <c r="C70" s="7" t="s">
        <v>48</v>
      </c>
      <c r="D70" s="8">
        <v>6.7922689999999994E-2</v>
      </c>
      <c r="F70" s="11" t="s">
        <v>47</v>
      </c>
      <c r="G70" s="8">
        <v>61.164755</v>
      </c>
      <c r="H70" s="7" t="s">
        <v>48</v>
      </c>
      <c r="I70" s="8">
        <v>5.8004590000000002E-2</v>
      </c>
      <c r="K70" s="11" t="s">
        <v>47</v>
      </c>
      <c r="L70" s="8">
        <v>47.262998400000001</v>
      </c>
      <c r="M70" s="7" t="s">
        <v>48</v>
      </c>
      <c r="N70" s="8">
        <v>4.7568249999999999E-2</v>
      </c>
    </row>
    <row r="72" spans="1:22" x14ac:dyDescent="0.3">
      <c r="A72" s="4" t="s">
        <v>160</v>
      </c>
      <c r="F72" s="4" t="s">
        <v>162</v>
      </c>
      <c r="K72" s="4" t="s">
        <v>164</v>
      </c>
    </row>
    <row r="73" spans="1:22" ht="17.25" thickBot="1" x14ac:dyDescent="0.35">
      <c r="A73" s="6"/>
      <c r="F73" s="6"/>
      <c r="K73" s="6"/>
    </row>
    <row r="74" spans="1:22" x14ac:dyDescent="0.3">
      <c r="A74" s="31" t="s">
        <v>37</v>
      </c>
      <c r="B74" s="32"/>
      <c r="C74" s="32"/>
      <c r="D74" s="32"/>
      <c r="F74" s="31" t="s">
        <v>37</v>
      </c>
      <c r="G74" s="32"/>
      <c r="H74" s="32"/>
      <c r="I74" s="32"/>
      <c r="K74" s="31" t="s">
        <v>37</v>
      </c>
      <c r="L74" s="32"/>
      <c r="M74" s="32"/>
      <c r="N74" s="32"/>
      <c r="U74" s="31" t="s">
        <v>138</v>
      </c>
      <c r="V74" s="32"/>
    </row>
    <row r="75" spans="1:22" ht="30" x14ac:dyDescent="0.3">
      <c r="A75" s="11" t="s">
        <v>0</v>
      </c>
      <c r="B75" s="8">
        <v>396</v>
      </c>
      <c r="C75" s="7" t="s">
        <v>38</v>
      </c>
      <c r="D75" s="8">
        <v>396</v>
      </c>
      <c r="F75" s="11" t="s">
        <v>0</v>
      </c>
      <c r="G75" s="8">
        <v>350</v>
      </c>
      <c r="H75" s="7" t="s">
        <v>38</v>
      </c>
      <c r="I75" s="8">
        <v>350</v>
      </c>
      <c r="K75" s="11" t="s">
        <v>0</v>
      </c>
      <c r="L75" s="8">
        <v>417</v>
      </c>
      <c r="M75" s="7" t="s">
        <v>38</v>
      </c>
      <c r="N75" s="8">
        <v>417</v>
      </c>
      <c r="U75" s="11" t="s">
        <v>139</v>
      </c>
      <c r="V75" s="8">
        <v>3.3399000000000001</v>
      </c>
    </row>
    <row r="76" spans="1:22" x14ac:dyDescent="0.3">
      <c r="A76" s="11" t="s">
        <v>39</v>
      </c>
      <c r="B76" s="8">
        <v>1.77146465</v>
      </c>
      <c r="C76" s="7" t="s">
        <v>40</v>
      </c>
      <c r="D76" s="8">
        <v>701.5</v>
      </c>
      <c r="F76" s="11" t="s">
        <v>39</v>
      </c>
      <c r="G76" s="8">
        <v>1.74642857</v>
      </c>
      <c r="H76" s="7" t="s">
        <v>40</v>
      </c>
      <c r="I76" s="8">
        <v>611.25</v>
      </c>
      <c r="K76" s="11" t="s">
        <v>39</v>
      </c>
      <c r="L76" s="8">
        <v>1.8848920899999999</v>
      </c>
      <c r="M76" s="7" t="s">
        <v>40</v>
      </c>
      <c r="N76" s="8">
        <v>786</v>
      </c>
      <c r="U76" s="11" t="s">
        <v>52</v>
      </c>
      <c r="V76" s="8">
        <v>2</v>
      </c>
    </row>
    <row r="77" spans="1:22" ht="30" x14ac:dyDescent="0.3">
      <c r="A77" s="11" t="s">
        <v>41</v>
      </c>
      <c r="B77" s="8">
        <v>1.3982969300000001</v>
      </c>
      <c r="C77" s="7" t="s">
        <v>42</v>
      </c>
      <c r="D77" s="8">
        <v>1.95523431</v>
      </c>
      <c r="F77" s="11" t="s">
        <v>41</v>
      </c>
      <c r="G77" s="8">
        <v>1.2253974700000001</v>
      </c>
      <c r="H77" s="7" t="s">
        <v>42</v>
      </c>
      <c r="I77" s="8">
        <v>1.5015989599999999</v>
      </c>
      <c r="K77" s="11" t="s">
        <v>41</v>
      </c>
      <c r="L77" s="8">
        <v>1.03562716</v>
      </c>
      <c r="M77" s="7" t="s">
        <v>42</v>
      </c>
      <c r="N77" s="8">
        <v>1.07252361</v>
      </c>
      <c r="U77" s="11" t="s">
        <v>140</v>
      </c>
      <c r="V77" s="8">
        <v>0.1883</v>
      </c>
    </row>
    <row r="78" spans="1:22" x14ac:dyDescent="0.3">
      <c r="A78" s="11" t="s">
        <v>43</v>
      </c>
      <c r="B78" s="8">
        <v>0.27075525</v>
      </c>
      <c r="C78" s="7" t="s">
        <v>44</v>
      </c>
      <c r="D78" s="9">
        <v>-0.63937299999999997</v>
      </c>
      <c r="F78" s="11" t="s">
        <v>43</v>
      </c>
      <c r="G78" s="8">
        <v>0.29835962999999999</v>
      </c>
      <c r="H78" s="7" t="s">
        <v>44</v>
      </c>
      <c r="I78" s="8">
        <v>9.6948149999999997E-2</v>
      </c>
      <c r="K78" s="11" t="s">
        <v>43</v>
      </c>
      <c r="L78" s="9">
        <v>-3.4873899999999999E-2</v>
      </c>
      <c r="M78" s="7" t="s">
        <v>44</v>
      </c>
      <c r="N78" s="8">
        <v>8.6146619999999993E-2</v>
      </c>
    </row>
    <row r="79" spans="1:22" ht="30" x14ac:dyDescent="0.3">
      <c r="A79" s="11" t="s">
        <v>45</v>
      </c>
      <c r="B79" s="8">
        <v>2015</v>
      </c>
      <c r="C79" s="7" t="s">
        <v>46</v>
      </c>
      <c r="D79" s="8">
        <v>772.31755099999998</v>
      </c>
      <c r="F79" s="11" t="s">
        <v>45</v>
      </c>
      <c r="G79" s="8">
        <v>1591.5625</v>
      </c>
      <c r="H79" s="7" t="s">
        <v>46</v>
      </c>
      <c r="I79" s="8">
        <v>524.05803600000002</v>
      </c>
      <c r="K79" s="11" t="s">
        <v>45</v>
      </c>
      <c r="L79" s="8">
        <v>1927.6949999999999</v>
      </c>
      <c r="M79" s="7" t="s">
        <v>46</v>
      </c>
      <c r="N79" s="8">
        <v>446.16982000000002</v>
      </c>
    </row>
    <row r="80" spans="1:22" ht="30" x14ac:dyDescent="0.3">
      <c r="A80" s="11" t="s">
        <v>47</v>
      </c>
      <c r="B80" s="8">
        <v>78.934509500000004</v>
      </c>
      <c r="C80" s="7" t="s">
        <v>48</v>
      </c>
      <c r="D80" s="8">
        <v>7.0267060000000006E-2</v>
      </c>
      <c r="F80" s="11" t="s">
        <v>47</v>
      </c>
      <c r="G80" s="8">
        <v>70.165908200000004</v>
      </c>
      <c r="H80" s="7" t="s">
        <v>48</v>
      </c>
      <c r="I80" s="8">
        <v>6.5500249999999996E-2</v>
      </c>
      <c r="K80" s="11" t="s">
        <v>47</v>
      </c>
      <c r="L80" s="8">
        <v>54.943578100000003</v>
      </c>
      <c r="M80" s="7" t="s">
        <v>48</v>
      </c>
      <c r="N80" s="8">
        <v>5.0714879999999997E-2</v>
      </c>
    </row>
    <row r="82" spans="1:22" x14ac:dyDescent="0.3">
      <c r="A82" s="4" t="s">
        <v>161</v>
      </c>
      <c r="F82" s="4" t="s">
        <v>163</v>
      </c>
      <c r="K82" s="4" t="s">
        <v>165</v>
      </c>
    </row>
    <row r="83" spans="1:22" ht="17.25" thickBot="1" x14ac:dyDescent="0.35">
      <c r="A83" s="6"/>
      <c r="F83" s="6"/>
      <c r="K83" s="6"/>
    </row>
    <row r="84" spans="1:22" x14ac:dyDescent="0.3">
      <c r="A84" s="31" t="s">
        <v>37</v>
      </c>
      <c r="B84" s="32"/>
      <c r="C84" s="32"/>
      <c r="D84" s="32"/>
      <c r="F84" s="31" t="s">
        <v>37</v>
      </c>
      <c r="G84" s="32"/>
      <c r="H84" s="32"/>
      <c r="I84" s="32"/>
      <c r="K84" s="31" t="s">
        <v>37</v>
      </c>
      <c r="L84" s="32"/>
      <c r="M84" s="32"/>
      <c r="N84" s="32"/>
      <c r="U84" s="31" t="s">
        <v>138</v>
      </c>
      <c r="V84" s="32"/>
    </row>
    <row r="85" spans="1:22" ht="30" x14ac:dyDescent="0.3">
      <c r="A85" s="11" t="s">
        <v>0</v>
      </c>
      <c r="B85" s="8">
        <v>465</v>
      </c>
      <c r="C85" s="7" t="s">
        <v>38</v>
      </c>
      <c r="D85" s="8">
        <v>465</v>
      </c>
      <c r="F85" s="11" t="s">
        <v>0</v>
      </c>
      <c r="G85" s="8">
        <v>456</v>
      </c>
      <c r="H85" s="7" t="s">
        <v>38</v>
      </c>
      <c r="I85" s="8">
        <v>456</v>
      </c>
      <c r="K85" s="11" t="s">
        <v>0</v>
      </c>
      <c r="L85" s="8">
        <v>519</v>
      </c>
      <c r="M85" s="7" t="s">
        <v>38</v>
      </c>
      <c r="N85" s="8">
        <v>519</v>
      </c>
      <c r="U85" s="11" t="s">
        <v>139</v>
      </c>
      <c r="V85" s="8">
        <v>12.0153</v>
      </c>
    </row>
    <row r="86" spans="1:22" x14ac:dyDescent="0.3">
      <c r="A86" s="11" t="s">
        <v>39</v>
      </c>
      <c r="B86" s="8">
        <v>2.4970967700000002</v>
      </c>
      <c r="C86" s="7" t="s">
        <v>40</v>
      </c>
      <c r="D86" s="8">
        <v>1161.1500000000001</v>
      </c>
      <c r="F86" s="11" t="s">
        <v>39</v>
      </c>
      <c r="G86" s="8">
        <v>2.23344298</v>
      </c>
      <c r="H86" s="7" t="s">
        <v>40</v>
      </c>
      <c r="I86" s="8">
        <v>1018.45</v>
      </c>
      <c r="K86" s="11" t="s">
        <v>39</v>
      </c>
      <c r="L86" s="8">
        <v>2.15289017</v>
      </c>
      <c r="M86" s="7" t="s">
        <v>40</v>
      </c>
      <c r="N86" s="8">
        <v>1117.3499999999999</v>
      </c>
      <c r="U86" s="11" t="s">
        <v>52</v>
      </c>
      <c r="V86" s="8">
        <v>2</v>
      </c>
    </row>
    <row r="87" spans="1:22" ht="30" x14ac:dyDescent="0.3">
      <c r="A87" s="11" t="s">
        <v>41</v>
      </c>
      <c r="B87" s="8">
        <v>1.53585634</v>
      </c>
      <c r="C87" s="7" t="s">
        <v>42</v>
      </c>
      <c r="D87" s="8">
        <v>2.3588547000000002</v>
      </c>
      <c r="F87" s="11" t="s">
        <v>41</v>
      </c>
      <c r="G87" s="8">
        <v>1.3128883499999999</v>
      </c>
      <c r="H87" s="7" t="s">
        <v>42</v>
      </c>
      <c r="I87" s="8">
        <v>1.72367581</v>
      </c>
      <c r="K87" s="11" t="s">
        <v>41</v>
      </c>
      <c r="L87" s="8">
        <v>1.0017558600000001</v>
      </c>
      <c r="M87" s="7" t="s">
        <v>42</v>
      </c>
      <c r="N87" s="8">
        <v>1.0035148</v>
      </c>
      <c r="U87" s="11" t="s">
        <v>140</v>
      </c>
      <c r="V87" s="8">
        <v>2.5000000000000001E-3</v>
      </c>
    </row>
    <row r="88" spans="1:22" x14ac:dyDescent="0.3">
      <c r="A88" s="11" t="s">
        <v>43</v>
      </c>
      <c r="B88" s="8">
        <v>0.73352340999999999</v>
      </c>
      <c r="C88" s="7" t="s">
        <v>44</v>
      </c>
      <c r="D88" s="8">
        <v>0.68485790000000002</v>
      </c>
      <c r="F88" s="11" t="s">
        <v>43</v>
      </c>
      <c r="G88" s="8">
        <v>0.68896404</v>
      </c>
      <c r="H88" s="7" t="s">
        <v>44</v>
      </c>
      <c r="I88" s="8">
        <v>1.0789097299999999</v>
      </c>
      <c r="K88" s="11" t="s">
        <v>43</v>
      </c>
      <c r="L88" s="8">
        <v>0.77039771000000001</v>
      </c>
      <c r="M88" s="7" t="s">
        <v>44</v>
      </c>
      <c r="N88" s="8">
        <v>1.8968646199999999</v>
      </c>
    </row>
    <row r="89" spans="1:22" ht="30" x14ac:dyDescent="0.3">
      <c r="A89" s="11" t="s">
        <v>45</v>
      </c>
      <c r="B89" s="8">
        <v>3994.0124999999998</v>
      </c>
      <c r="C89" s="7" t="s">
        <v>46</v>
      </c>
      <c r="D89" s="8">
        <v>1094.5085799999999</v>
      </c>
      <c r="F89" s="11" t="s">
        <v>45</v>
      </c>
      <c r="G89" s="8">
        <v>3058.9225000000001</v>
      </c>
      <c r="H89" s="7" t="s">
        <v>46</v>
      </c>
      <c r="I89" s="8">
        <v>784.27249500000005</v>
      </c>
      <c r="K89" s="11" t="s">
        <v>45</v>
      </c>
      <c r="L89" s="8">
        <v>2925.3525</v>
      </c>
      <c r="M89" s="7" t="s">
        <v>46</v>
      </c>
      <c r="N89" s="8">
        <v>519.82066499999996</v>
      </c>
    </row>
    <row r="90" spans="1:22" ht="30" x14ac:dyDescent="0.3">
      <c r="A90" s="11" t="s">
        <v>47</v>
      </c>
      <c r="B90" s="8">
        <v>61.505679600000001</v>
      </c>
      <c r="C90" s="7" t="s">
        <v>48</v>
      </c>
      <c r="D90" s="8">
        <v>7.1223629999999996E-2</v>
      </c>
      <c r="F90" s="11" t="s">
        <v>47</v>
      </c>
      <c r="G90" s="8">
        <v>58.783159300000001</v>
      </c>
      <c r="H90" s="7" t="s">
        <v>48</v>
      </c>
      <c r="I90" s="8">
        <v>6.1481630000000002E-2</v>
      </c>
      <c r="K90" s="11" t="s">
        <v>47</v>
      </c>
      <c r="L90" s="8">
        <v>46.530745899999999</v>
      </c>
      <c r="M90" s="7" t="s">
        <v>48</v>
      </c>
      <c r="N90" s="8">
        <v>4.3972200000000003E-2</v>
      </c>
    </row>
    <row r="91" spans="1:22" ht="33" x14ac:dyDescent="0.3">
      <c r="A91" s="18" t="s">
        <v>172</v>
      </c>
    </row>
    <row r="92" spans="1:22" x14ac:dyDescent="0.3">
      <c r="A92" s="4" t="s">
        <v>153</v>
      </c>
      <c r="F92" s="4" t="s">
        <v>155</v>
      </c>
      <c r="K92" s="4" t="s">
        <v>157</v>
      </c>
      <c r="P92" s="4" t="s">
        <v>168</v>
      </c>
    </row>
    <row r="93" spans="1:22" ht="17.25" thickBot="1" x14ac:dyDescent="0.35">
      <c r="A93" s="6"/>
      <c r="F93" s="6"/>
      <c r="K93" s="6"/>
      <c r="P93" s="6"/>
    </row>
    <row r="94" spans="1:22" x14ac:dyDescent="0.3">
      <c r="A94" s="31" t="s">
        <v>37</v>
      </c>
      <c r="B94" s="32"/>
      <c r="C94" s="32"/>
      <c r="D94" s="32"/>
      <c r="F94" s="31" t="s">
        <v>37</v>
      </c>
      <c r="G94" s="32"/>
      <c r="H94" s="32"/>
      <c r="I94" s="32"/>
      <c r="K94" s="31" t="s">
        <v>37</v>
      </c>
      <c r="L94" s="32"/>
      <c r="M94" s="32"/>
      <c r="N94" s="32"/>
      <c r="P94" s="31" t="s">
        <v>37</v>
      </c>
      <c r="Q94" s="32"/>
      <c r="R94" s="32"/>
      <c r="S94" s="32"/>
      <c r="U94" s="31" t="s">
        <v>138</v>
      </c>
      <c r="V94" s="32"/>
    </row>
    <row r="95" spans="1:22" ht="30" x14ac:dyDescent="0.3">
      <c r="A95" s="11" t="s">
        <v>0</v>
      </c>
      <c r="B95" s="8">
        <v>133</v>
      </c>
      <c r="C95" s="7" t="s">
        <v>38</v>
      </c>
      <c r="D95" s="8">
        <v>133</v>
      </c>
      <c r="F95" s="11" t="s">
        <v>0</v>
      </c>
      <c r="G95" s="8">
        <v>116</v>
      </c>
      <c r="H95" s="7" t="s">
        <v>38</v>
      </c>
      <c r="I95" s="8">
        <v>116</v>
      </c>
      <c r="K95" s="11" t="s">
        <v>0</v>
      </c>
      <c r="L95" s="8">
        <v>110</v>
      </c>
      <c r="M95" s="7" t="s">
        <v>38</v>
      </c>
      <c r="N95" s="8">
        <v>110</v>
      </c>
      <c r="P95" s="11" t="s">
        <v>0</v>
      </c>
      <c r="Q95" s="8">
        <v>180</v>
      </c>
      <c r="R95" s="7" t="s">
        <v>38</v>
      </c>
      <c r="S95" s="8">
        <v>180</v>
      </c>
      <c r="U95" s="11" t="s">
        <v>139</v>
      </c>
      <c r="V95" s="8">
        <v>109.3691</v>
      </c>
    </row>
    <row r="96" spans="1:22" x14ac:dyDescent="0.3">
      <c r="A96" s="11" t="s">
        <v>39</v>
      </c>
      <c r="B96" s="8">
        <v>4.0676691700000003</v>
      </c>
      <c r="C96" s="7" t="s">
        <v>40</v>
      </c>
      <c r="D96" s="8">
        <v>541</v>
      </c>
      <c r="F96" s="11" t="s">
        <v>39</v>
      </c>
      <c r="G96" s="8">
        <v>4.5</v>
      </c>
      <c r="H96" s="7" t="s">
        <v>40</v>
      </c>
      <c r="I96" s="8">
        <v>522</v>
      </c>
      <c r="K96" s="11" t="s">
        <v>39</v>
      </c>
      <c r="L96" s="8">
        <v>4.5454545499999996</v>
      </c>
      <c r="M96" s="7" t="s">
        <v>40</v>
      </c>
      <c r="N96" s="8">
        <v>500</v>
      </c>
      <c r="P96" s="11" t="s">
        <v>39</v>
      </c>
      <c r="Q96" s="8">
        <v>9.6111111099999995</v>
      </c>
      <c r="R96" s="7" t="s">
        <v>40</v>
      </c>
      <c r="S96" s="8">
        <v>1730</v>
      </c>
      <c r="U96" s="11" t="s">
        <v>52</v>
      </c>
      <c r="V96" s="8">
        <v>3</v>
      </c>
    </row>
    <row r="97" spans="1:22" ht="30" x14ac:dyDescent="0.3">
      <c r="A97" s="11" t="s">
        <v>41</v>
      </c>
      <c r="B97" s="8">
        <v>6.7780790700000004</v>
      </c>
      <c r="C97" s="7" t="s">
        <v>42</v>
      </c>
      <c r="D97" s="8">
        <v>45.942355900000003</v>
      </c>
      <c r="F97" s="11" t="s">
        <v>41</v>
      </c>
      <c r="G97" s="8">
        <v>6.2058878100000001</v>
      </c>
      <c r="H97" s="7" t="s">
        <v>42</v>
      </c>
      <c r="I97" s="8">
        <v>38.513043500000002</v>
      </c>
      <c r="K97" s="11" t="s">
        <v>41</v>
      </c>
      <c r="L97" s="8">
        <v>5.66436853</v>
      </c>
      <c r="M97" s="7" t="s">
        <v>42</v>
      </c>
      <c r="N97" s="8">
        <v>32.085070899999998</v>
      </c>
      <c r="P97" s="11" t="s">
        <v>41</v>
      </c>
      <c r="Q97" s="8">
        <v>4.6789542900000001</v>
      </c>
      <c r="R97" s="7" t="s">
        <v>42</v>
      </c>
      <c r="S97" s="8">
        <v>21.892613300000001</v>
      </c>
      <c r="U97" s="11" t="s">
        <v>140</v>
      </c>
      <c r="V97" s="8" t="s">
        <v>53</v>
      </c>
    </row>
    <row r="98" spans="1:22" x14ac:dyDescent="0.3">
      <c r="A98" s="11" t="s">
        <v>43</v>
      </c>
      <c r="B98" s="8">
        <v>2.7474593</v>
      </c>
      <c r="C98" s="7" t="s">
        <v>44</v>
      </c>
      <c r="D98" s="8">
        <v>12.6839841</v>
      </c>
      <c r="F98" s="11" t="s">
        <v>43</v>
      </c>
      <c r="G98" s="8">
        <v>1.28209767</v>
      </c>
      <c r="H98" s="7" t="s">
        <v>44</v>
      </c>
      <c r="I98" s="8">
        <v>1.1108913</v>
      </c>
      <c r="K98" s="11" t="s">
        <v>43</v>
      </c>
      <c r="L98" s="8">
        <v>0.88296333000000005</v>
      </c>
      <c r="M98" s="7" t="s">
        <v>44</v>
      </c>
      <c r="N98" s="9">
        <v>-0.14067869999999999</v>
      </c>
      <c r="P98" s="11" t="s">
        <v>43</v>
      </c>
      <c r="Q98" s="8">
        <v>1.4619688399999999</v>
      </c>
      <c r="R98" s="7" t="s">
        <v>44</v>
      </c>
      <c r="S98" s="8">
        <v>11.7010375</v>
      </c>
    </row>
    <row r="99" spans="1:22" ht="30" x14ac:dyDescent="0.3">
      <c r="A99" s="11" t="s">
        <v>45</v>
      </c>
      <c r="B99" s="8">
        <v>8265</v>
      </c>
      <c r="C99" s="7" t="s">
        <v>46</v>
      </c>
      <c r="D99" s="8">
        <v>6064.3909800000001</v>
      </c>
      <c r="F99" s="11" t="s">
        <v>45</v>
      </c>
      <c r="G99" s="8">
        <v>6778</v>
      </c>
      <c r="H99" s="7" t="s">
        <v>46</v>
      </c>
      <c r="I99" s="8">
        <v>4429</v>
      </c>
      <c r="K99" s="11" t="s">
        <v>45</v>
      </c>
      <c r="L99" s="8">
        <v>5770</v>
      </c>
      <c r="M99" s="7" t="s">
        <v>46</v>
      </c>
      <c r="N99" s="8">
        <v>3497.2727300000001</v>
      </c>
      <c r="P99" s="11" t="s">
        <v>45</v>
      </c>
      <c r="Q99" s="8">
        <v>20546</v>
      </c>
      <c r="R99" s="7" t="s">
        <v>46</v>
      </c>
      <c r="S99" s="8">
        <v>3918.7777799999999</v>
      </c>
    </row>
    <row r="100" spans="1:22" ht="30" x14ac:dyDescent="0.3">
      <c r="A100" s="11" t="s">
        <v>47</v>
      </c>
      <c r="B100" s="8">
        <v>166.63299699999999</v>
      </c>
      <c r="C100" s="7" t="s">
        <v>48</v>
      </c>
      <c r="D100" s="8">
        <v>0.58773399000000004</v>
      </c>
      <c r="F100" s="11" t="s">
        <v>47</v>
      </c>
      <c r="G100" s="8">
        <v>137.90861799999999</v>
      </c>
      <c r="H100" s="7" t="s">
        <v>48</v>
      </c>
      <c r="I100" s="8">
        <v>0.57620221999999999</v>
      </c>
      <c r="K100" s="11" t="s">
        <v>47</v>
      </c>
      <c r="L100" s="8">
        <v>124.616108</v>
      </c>
      <c r="M100" s="7" t="s">
        <v>48</v>
      </c>
      <c r="N100" s="8">
        <v>0.54007634999999998</v>
      </c>
      <c r="P100" s="11" t="s">
        <v>47</v>
      </c>
      <c r="Q100" s="8">
        <v>48.682761399999997</v>
      </c>
      <c r="R100" s="7" t="s">
        <v>48</v>
      </c>
      <c r="S100" s="8">
        <v>0.34874865999999999</v>
      </c>
    </row>
    <row r="102" spans="1:22" x14ac:dyDescent="0.3">
      <c r="A102" s="4" t="s">
        <v>154</v>
      </c>
      <c r="F102" s="4" t="s">
        <v>156</v>
      </c>
      <c r="K102" s="4" t="s">
        <v>158</v>
      </c>
      <c r="P102" s="4" t="s">
        <v>169</v>
      </c>
    </row>
    <row r="103" spans="1:22" ht="17.25" thickBot="1" x14ac:dyDescent="0.35">
      <c r="A103" s="6"/>
      <c r="F103" s="6"/>
      <c r="K103" s="6"/>
      <c r="P103" s="6"/>
    </row>
    <row r="104" spans="1:22" x14ac:dyDescent="0.3">
      <c r="A104" s="31" t="s">
        <v>37</v>
      </c>
      <c r="B104" s="32"/>
      <c r="C104" s="32"/>
      <c r="D104" s="32"/>
      <c r="F104" s="31" t="s">
        <v>37</v>
      </c>
      <c r="G104" s="32"/>
      <c r="H104" s="32"/>
      <c r="I104" s="32"/>
      <c r="K104" s="31" t="s">
        <v>37</v>
      </c>
      <c r="L104" s="32"/>
      <c r="M104" s="32"/>
      <c r="N104" s="32"/>
      <c r="P104" s="31" t="s">
        <v>37</v>
      </c>
      <c r="Q104" s="32"/>
      <c r="R104" s="32"/>
      <c r="S104" s="32"/>
      <c r="U104" s="31" t="s">
        <v>138</v>
      </c>
      <c r="V104" s="32"/>
    </row>
    <row r="105" spans="1:22" ht="30" x14ac:dyDescent="0.3">
      <c r="A105" s="11" t="s">
        <v>0</v>
      </c>
      <c r="B105" s="8">
        <v>441</v>
      </c>
      <c r="C105" s="7" t="s">
        <v>38</v>
      </c>
      <c r="D105" s="8">
        <v>441</v>
      </c>
      <c r="F105" s="11" t="s">
        <v>0</v>
      </c>
      <c r="G105" s="8">
        <v>351</v>
      </c>
      <c r="H105" s="7" t="s">
        <v>38</v>
      </c>
      <c r="I105" s="8">
        <v>351</v>
      </c>
      <c r="K105" s="11" t="s">
        <v>0</v>
      </c>
      <c r="L105" s="8">
        <v>372</v>
      </c>
      <c r="M105" s="7" t="s">
        <v>38</v>
      </c>
      <c r="N105" s="8">
        <v>372</v>
      </c>
      <c r="P105" s="11" t="s">
        <v>0</v>
      </c>
      <c r="Q105" s="8">
        <v>643</v>
      </c>
      <c r="R105" s="7" t="s">
        <v>38</v>
      </c>
      <c r="S105" s="8">
        <v>643</v>
      </c>
      <c r="U105" s="11" t="s">
        <v>139</v>
      </c>
      <c r="V105" s="8">
        <v>410.8125</v>
      </c>
    </row>
    <row r="106" spans="1:22" x14ac:dyDescent="0.3">
      <c r="A106" s="11" t="s">
        <v>39</v>
      </c>
      <c r="B106" s="8">
        <v>3.1870748299999998</v>
      </c>
      <c r="C106" s="7" t="s">
        <v>40</v>
      </c>
      <c r="D106" s="8">
        <v>1405.5</v>
      </c>
      <c r="F106" s="11" t="s">
        <v>39</v>
      </c>
      <c r="G106" s="8">
        <v>4.6410256399999996</v>
      </c>
      <c r="H106" s="7" t="s">
        <v>40</v>
      </c>
      <c r="I106" s="8">
        <v>1629</v>
      </c>
      <c r="K106" s="11" t="s">
        <v>39</v>
      </c>
      <c r="L106" s="8">
        <v>5.5739247299999999</v>
      </c>
      <c r="M106" s="7" t="s">
        <v>40</v>
      </c>
      <c r="N106" s="8">
        <v>2073.5</v>
      </c>
      <c r="P106" s="11" t="s">
        <v>39</v>
      </c>
      <c r="Q106" s="8">
        <v>9.5396578499999993</v>
      </c>
      <c r="R106" s="7" t="s">
        <v>40</v>
      </c>
      <c r="S106" s="8">
        <v>6134</v>
      </c>
      <c r="U106" s="11" t="s">
        <v>52</v>
      </c>
      <c r="V106" s="8">
        <v>3</v>
      </c>
    </row>
    <row r="107" spans="1:22" ht="30" x14ac:dyDescent="0.3">
      <c r="A107" s="11" t="s">
        <v>41</v>
      </c>
      <c r="B107" s="8">
        <v>5.9813757000000001</v>
      </c>
      <c r="C107" s="7" t="s">
        <v>42</v>
      </c>
      <c r="D107" s="8">
        <v>35.776855300000001</v>
      </c>
      <c r="F107" s="11" t="s">
        <v>41</v>
      </c>
      <c r="G107" s="8">
        <v>8.7043944900000003</v>
      </c>
      <c r="H107" s="7" t="s">
        <v>42</v>
      </c>
      <c r="I107" s="8">
        <v>75.766483500000007</v>
      </c>
      <c r="K107" s="11" t="s">
        <v>41</v>
      </c>
      <c r="L107" s="8">
        <v>6.7961692600000001</v>
      </c>
      <c r="M107" s="7" t="s">
        <v>42</v>
      </c>
      <c r="N107" s="8">
        <v>46.187916600000001</v>
      </c>
      <c r="P107" s="11" t="s">
        <v>41</v>
      </c>
      <c r="Q107" s="8">
        <v>4.2627376899999998</v>
      </c>
      <c r="R107" s="7" t="s">
        <v>42</v>
      </c>
      <c r="S107" s="8">
        <v>18.1709326</v>
      </c>
      <c r="U107" s="11" t="s">
        <v>140</v>
      </c>
      <c r="V107" s="8" t="s">
        <v>53</v>
      </c>
    </row>
    <row r="108" spans="1:22" x14ac:dyDescent="0.3">
      <c r="A108" s="11" t="s">
        <v>43</v>
      </c>
      <c r="B108" s="8">
        <v>4.3382136400000002</v>
      </c>
      <c r="C108" s="7" t="s">
        <v>44</v>
      </c>
      <c r="D108" s="8">
        <v>39.829056600000001</v>
      </c>
      <c r="F108" s="11" t="s">
        <v>43</v>
      </c>
      <c r="G108" s="8">
        <v>7.7097352399999997</v>
      </c>
      <c r="H108" s="7" t="s">
        <v>44</v>
      </c>
      <c r="I108" s="8">
        <v>100.453328</v>
      </c>
      <c r="K108" s="11" t="s">
        <v>43</v>
      </c>
      <c r="L108" s="8">
        <v>1.92829626</v>
      </c>
      <c r="M108" s="7" t="s">
        <v>44</v>
      </c>
      <c r="N108" s="8">
        <v>10.1279521</v>
      </c>
      <c r="P108" s="11" t="s">
        <v>43</v>
      </c>
      <c r="Q108" s="9">
        <v>-0.75473230000000002</v>
      </c>
      <c r="R108" s="7" t="s">
        <v>44</v>
      </c>
      <c r="S108" s="8">
        <v>1.0076453999999999</v>
      </c>
    </row>
    <row r="109" spans="1:22" ht="30" x14ac:dyDescent="0.3">
      <c r="A109" s="11" t="s">
        <v>45</v>
      </c>
      <c r="B109" s="8">
        <v>20221.25</v>
      </c>
      <c r="C109" s="7" t="s">
        <v>46</v>
      </c>
      <c r="D109" s="8">
        <v>15741.8163</v>
      </c>
      <c r="F109" s="11" t="s">
        <v>45</v>
      </c>
      <c r="G109" s="8">
        <v>34078.5</v>
      </c>
      <c r="H109" s="7" t="s">
        <v>46</v>
      </c>
      <c r="I109" s="8">
        <v>26518.269199999999</v>
      </c>
      <c r="K109" s="11" t="s">
        <v>45</v>
      </c>
      <c r="L109" s="8">
        <v>28693.25</v>
      </c>
      <c r="M109" s="7" t="s">
        <v>46</v>
      </c>
      <c r="N109" s="8">
        <v>17135.717100000002</v>
      </c>
      <c r="P109" s="11" t="s">
        <v>45</v>
      </c>
      <c r="Q109" s="8">
        <v>70182</v>
      </c>
      <c r="R109" s="7" t="s">
        <v>46</v>
      </c>
      <c r="S109" s="8">
        <v>11665.7387</v>
      </c>
    </row>
    <row r="110" spans="1:22" ht="30" x14ac:dyDescent="0.3">
      <c r="A110" s="11" t="s">
        <v>47</v>
      </c>
      <c r="B110" s="8">
        <v>187.67603600000001</v>
      </c>
      <c r="C110" s="7" t="s">
        <v>48</v>
      </c>
      <c r="D110" s="8">
        <v>0.28482741</v>
      </c>
      <c r="F110" s="11" t="s">
        <v>47</v>
      </c>
      <c r="G110" s="8">
        <v>187.55325199999999</v>
      </c>
      <c r="H110" s="7" t="s">
        <v>48</v>
      </c>
      <c r="I110" s="8">
        <v>0.46460621000000002</v>
      </c>
      <c r="K110" s="11" t="s">
        <v>47</v>
      </c>
      <c r="L110" s="8">
        <v>121.927898</v>
      </c>
      <c r="M110" s="7" t="s">
        <v>48</v>
      </c>
      <c r="N110" s="8">
        <v>0.35236496</v>
      </c>
      <c r="P110" s="11" t="s">
        <v>47</v>
      </c>
      <c r="Q110" s="8">
        <v>44.684387600000001</v>
      </c>
      <c r="R110" s="7" t="s">
        <v>48</v>
      </c>
      <c r="S110" s="8">
        <v>0.16810596</v>
      </c>
    </row>
    <row r="112" spans="1:22" x14ac:dyDescent="0.3">
      <c r="A112" s="4" t="s">
        <v>160</v>
      </c>
      <c r="F112" s="4" t="s">
        <v>162</v>
      </c>
      <c r="K112" s="4" t="s">
        <v>164</v>
      </c>
      <c r="P112" s="4" t="s">
        <v>170</v>
      </c>
    </row>
    <row r="113" spans="1:22" ht="17.25" thickBot="1" x14ac:dyDescent="0.35">
      <c r="A113" s="6"/>
      <c r="F113" s="6"/>
      <c r="K113" s="6"/>
      <c r="P113" s="6"/>
    </row>
    <row r="114" spans="1:22" x14ac:dyDescent="0.3">
      <c r="A114" s="31" t="s">
        <v>37</v>
      </c>
      <c r="B114" s="32"/>
      <c r="C114" s="32"/>
      <c r="D114" s="32"/>
      <c r="F114" s="31" t="s">
        <v>37</v>
      </c>
      <c r="G114" s="32"/>
      <c r="H114" s="32"/>
      <c r="I114" s="32"/>
      <c r="K114" s="31" t="s">
        <v>37</v>
      </c>
      <c r="L114" s="32"/>
      <c r="M114" s="32"/>
      <c r="N114" s="32"/>
      <c r="P114" s="31" t="s">
        <v>37</v>
      </c>
      <c r="Q114" s="32"/>
      <c r="R114" s="32"/>
      <c r="S114" s="32"/>
      <c r="U114" s="31" t="s">
        <v>138</v>
      </c>
      <c r="V114" s="32"/>
    </row>
    <row r="115" spans="1:22" ht="30" x14ac:dyDescent="0.3">
      <c r="A115" s="11" t="s">
        <v>0</v>
      </c>
      <c r="B115" s="8">
        <v>395</v>
      </c>
      <c r="C115" s="7" t="s">
        <v>38</v>
      </c>
      <c r="D115" s="8">
        <v>395</v>
      </c>
      <c r="F115" s="11" t="s">
        <v>0</v>
      </c>
      <c r="G115" s="8">
        <v>342</v>
      </c>
      <c r="H115" s="7" t="s">
        <v>38</v>
      </c>
      <c r="I115" s="8">
        <v>342</v>
      </c>
      <c r="K115" s="11" t="s">
        <v>0</v>
      </c>
      <c r="L115" s="8">
        <v>433</v>
      </c>
      <c r="M115" s="7" t="s">
        <v>38</v>
      </c>
      <c r="N115" s="8">
        <v>433</v>
      </c>
      <c r="P115" s="11" t="s">
        <v>0</v>
      </c>
      <c r="Q115" s="8">
        <v>673</v>
      </c>
      <c r="R115" s="7" t="s">
        <v>38</v>
      </c>
      <c r="S115" s="8">
        <v>673</v>
      </c>
      <c r="U115" s="11" t="s">
        <v>139</v>
      </c>
      <c r="V115" s="8">
        <v>278.96269999999998</v>
      </c>
    </row>
    <row r="116" spans="1:22" x14ac:dyDescent="0.3">
      <c r="A116" s="11" t="s">
        <v>39</v>
      </c>
      <c r="B116" s="8">
        <v>4.5835442999999998</v>
      </c>
      <c r="C116" s="7" t="s">
        <v>40</v>
      </c>
      <c r="D116" s="8">
        <v>1810.5</v>
      </c>
      <c r="F116" s="11" t="s">
        <v>39</v>
      </c>
      <c r="G116" s="8">
        <v>6.4281286499999997</v>
      </c>
      <c r="H116" s="7" t="s">
        <v>40</v>
      </c>
      <c r="I116" s="8">
        <v>2198.42</v>
      </c>
      <c r="K116" s="11" t="s">
        <v>39</v>
      </c>
      <c r="L116" s="8">
        <v>6.32101617</v>
      </c>
      <c r="M116" s="7" t="s">
        <v>40</v>
      </c>
      <c r="N116" s="8">
        <v>2737</v>
      </c>
      <c r="P116" s="11" t="s">
        <v>39</v>
      </c>
      <c r="Q116" s="8">
        <v>10.164933100000001</v>
      </c>
      <c r="R116" s="7" t="s">
        <v>40</v>
      </c>
      <c r="S116" s="8">
        <v>6841</v>
      </c>
      <c r="U116" s="11" t="s">
        <v>52</v>
      </c>
      <c r="V116" s="8">
        <v>3</v>
      </c>
    </row>
    <row r="117" spans="1:22" ht="30" x14ac:dyDescent="0.3">
      <c r="A117" s="11" t="s">
        <v>41</v>
      </c>
      <c r="B117" s="8">
        <v>5.9134500000000001</v>
      </c>
      <c r="C117" s="7" t="s">
        <v>42</v>
      </c>
      <c r="D117" s="8">
        <v>34.968890999999999</v>
      </c>
      <c r="F117" s="11" t="s">
        <v>41</v>
      </c>
      <c r="G117" s="8">
        <v>9.2376754400000003</v>
      </c>
      <c r="H117" s="7" t="s">
        <v>42</v>
      </c>
      <c r="I117" s="8">
        <v>85.334647500000003</v>
      </c>
      <c r="K117" s="11" t="s">
        <v>41</v>
      </c>
      <c r="L117" s="8">
        <v>6.69739079</v>
      </c>
      <c r="M117" s="7" t="s">
        <v>42</v>
      </c>
      <c r="N117" s="8">
        <v>44.8550434</v>
      </c>
      <c r="P117" s="11" t="s">
        <v>41</v>
      </c>
      <c r="Q117" s="8">
        <v>4.6388455000000004</v>
      </c>
      <c r="R117" s="7" t="s">
        <v>42</v>
      </c>
      <c r="S117" s="8">
        <v>21.518887500000002</v>
      </c>
      <c r="U117" s="11" t="s">
        <v>140</v>
      </c>
      <c r="V117" s="8" t="s">
        <v>53</v>
      </c>
    </row>
    <row r="118" spans="1:22" x14ac:dyDescent="0.3">
      <c r="A118" s="11" t="s">
        <v>43</v>
      </c>
      <c r="B118" s="8">
        <v>0.91884425000000003</v>
      </c>
      <c r="C118" s="7" t="s">
        <v>44</v>
      </c>
      <c r="D118" s="9">
        <v>-0.2467771</v>
      </c>
      <c r="F118" s="11" t="s">
        <v>43</v>
      </c>
      <c r="G118" s="8">
        <v>6.3260438900000002</v>
      </c>
      <c r="H118" s="7" t="s">
        <v>44</v>
      </c>
      <c r="I118" s="8">
        <v>76.163755100000003</v>
      </c>
      <c r="K118" s="11" t="s">
        <v>43</v>
      </c>
      <c r="L118" s="8">
        <v>0.82425766</v>
      </c>
      <c r="M118" s="7" t="s">
        <v>44</v>
      </c>
      <c r="N118" s="8">
        <v>0.29271047</v>
      </c>
      <c r="P118" s="11" t="s">
        <v>43</v>
      </c>
      <c r="Q118" s="9">
        <v>-0.92272299999999996</v>
      </c>
      <c r="R118" s="7" t="s">
        <v>44</v>
      </c>
      <c r="S118" s="8">
        <v>0.60064958000000002</v>
      </c>
    </row>
    <row r="119" spans="1:22" ht="30" x14ac:dyDescent="0.3">
      <c r="A119" s="11" t="s">
        <v>45</v>
      </c>
      <c r="B119" s="8">
        <v>22076.25</v>
      </c>
      <c r="C119" s="7" t="s">
        <v>46</v>
      </c>
      <c r="D119" s="8">
        <v>13777.743</v>
      </c>
      <c r="F119" s="11" t="s">
        <v>45</v>
      </c>
      <c r="G119" s="8">
        <v>43230.841399999998</v>
      </c>
      <c r="H119" s="7" t="s">
        <v>46</v>
      </c>
      <c r="I119" s="8">
        <v>29099.114799999999</v>
      </c>
      <c r="K119" s="11" t="s">
        <v>45</v>
      </c>
      <c r="L119" s="8">
        <v>36678</v>
      </c>
      <c r="M119" s="7" t="s">
        <v>46</v>
      </c>
      <c r="N119" s="8">
        <v>19377.378799999999</v>
      </c>
      <c r="P119" s="11" t="s">
        <v>45</v>
      </c>
      <c r="Q119" s="8">
        <v>83999</v>
      </c>
      <c r="R119" s="7" t="s">
        <v>46</v>
      </c>
      <c r="S119" s="8">
        <v>14460.6924</v>
      </c>
    </row>
    <row r="120" spans="1:22" ht="30" x14ac:dyDescent="0.3">
      <c r="A120" s="11" t="s">
        <v>47</v>
      </c>
      <c r="B120" s="8">
        <v>129.01478900000001</v>
      </c>
      <c r="C120" s="7" t="s">
        <v>48</v>
      </c>
      <c r="D120" s="8">
        <v>0.29753795999999999</v>
      </c>
      <c r="F120" s="11" t="s">
        <v>47</v>
      </c>
      <c r="G120" s="8">
        <v>143.70707100000001</v>
      </c>
      <c r="H120" s="7" t="s">
        <v>48</v>
      </c>
      <c r="I120" s="8">
        <v>0.49951627999999998</v>
      </c>
      <c r="K120" s="11" t="s">
        <v>47</v>
      </c>
      <c r="L120" s="8">
        <v>105.954337</v>
      </c>
      <c r="M120" s="7" t="s">
        <v>48</v>
      </c>
      <c r="N120" s="8">
        <v>0.32185606</v>
      </c>
      <c r="P120" s="11" t="s">
        <v>47</v>
      </c>
      <c r="Q120" s="8">
        <v>45.6357699</v>
      </c>
      <c r="R120" s="7" t="s">
        <v>48</v>
      </c>
      <c r="S120" s="8">
        <v>0.17881435000000001</v>
      </c>
    </row>
    <row r="122" spans="1:22" x14ac:dyDescent="0.3">
      <c r="A122" s="4" t="s">
        <v>161</v>
      </c>
      <c r="F122" s="4" t="s">
        <v>163</v>
      </c>
      <c r="K122" s="4" t="s">
        <v>165</v>
      </c>
      <c r="P122" s="4" t="s">
        <v>171</v>
      </c>
    </row>
    <row r="123" spans="1:22" ht="17.25" thickBot="1" x14ac:dyDescent="0.35">
      <c r="A123" s="6"/>
      <c r="F123" s="6"/>
      <c r="K123" s="6"/>
      <c r="P123" s="6"/>
    </row>
    <row r="124" spans="1:22" x14ac:dyDescent="0.3">
      <c r="A124" s="31" t="s">
        <v>37</v>
      </c>
      <c r="B124" s="32"/>
      <c r="C124" s="32"/>
      <c r="D124" s="32"/>
      <c r="F124" s="31" t="s">
        <v>37</v>
      </c>
      <c r="G124" s="32"/>
      <c r="H124" s="32"/>
      <c r="I124" s="32"/>
      <c r="K124" s="31" t="s">
        <v>37</v>
      </c>
      <c r="L124" s="32"/>
      <c r="M124" s="32"/>
      <c r="N124" s="32"/>
      <c r="P124" s="31" t="s">
        <v>37</v>
      </c>
      <c r="Q124" s="32"/>
      <c r="R124" s="32"/>
      <c r="S124" s="32"/>
      <c r="U124" s="31" t="s">
        <v>138</v>
      </c>
      <c r="V124" s="32"/>
    </row>
    <row r="125" spans="1:22" ht="30" x14ac:dyDescent="0.3">
      <c r="A125" s="11" t="s">
        <v>0</v>
      </c>
      <c r="B125" s="8">
        <v>463</v>
      </c>
      <c r="C125" s="7" t="s">
        <v>38</v>
      </c>
      <c r="D125" s="8">
        <v>463</v>
      </c>
      <c r="F125" s="11" t="s">
        <v>0</v>
      </c>
      <c r="G125" s="8">
        <v>452</v>
      </c>
      <c r="H125" s="7" t="s">
        <v>38</v>
      </c>
      <c r="I125" s="8">
        <v>452</v>
      </c>
      <c r="K125" s="11" t="s">
        <v>0</v>
      </c>
      <c r="L125" s="8">
        <v>545</v>
      </c>
      <c r="M125" s="7" t="s">
        <v>38</v>
      </c>
      <c r="N125" s="8">
        <v>545</v>
      </c>
      <c r="P125" s="11" t="s">
        <v>0</v>
      </c>
      <c r="Q125" s="8">
        <v>744</v>
      </c>
      <c r="R125" s="7" t="s">
        <v>38</v>
      </c>
      <c r="S125" s="8">
        <v>744</v>
      </c>
      <c r="U125" s="11" t="s">
        <v>139</v>
      </c>
      <c r="V125" s="8">
        <v>353.55489999999998</v>
      </c>
    </row>
    <row r="126" spans="1:22" x14ac:dyDescent="0.3">
      <c r="A126" s="11" t="s">
        <v>39</v>
      </c>
      <c r="B126" s="8">
        <v>3.8838013</v>
      </c>
      <c r="C126" s="7" t="s">
        <v>40</v>
      </c>
      <c r="D126" s="8">
        <v>1798.2</v>
      </c>
      <c r="F126" s="11" t="s">
        <v>39</v>
      </c>
      <c r="G126" s="8">
        <v>5.2544690300000001</v>
      </c>
      <c r="H126" s="7" t="s">
        <v>40</v>
      </c>
      <c r="I126" s="8">
        <v>2375.02</v>
      </c>
      <c r="K126" s="11" t="s">
        <v>39</v>
      </c>
      <c r="L126" s="8">
        <v>5.8871559600000003</v>
      </c>
      <c r="M126" s="7" t="s">
        <v>40</v>
      </c>
      <c r="N126" s="8">
        <v>3208.5</v>
      </c>
      <c r="P126" s="11" t="s">
        <v>39</v>
      </c>
      <c r="Q126" s="8">
        <v>9.1411290300000001</v>
      </c>
      <c r="R126" s="7" t="s">
        <v>40</v>
      </c>
      <c r="S126" s="8">
        <v>6801</v>
      </c>
      <c r="U126" s="11" t="s">
        <v>52</v>
      </c>
      <c r="V126" s="8">
        <v>3</v>
      </c>
    </row>
    <row r="127" spans="1:22" ht="30" x14ac:dyDescent="0.3">
      <c r="A127" s="11" t="s">
        <v>41</v>
      </c>
      <c r="B127" s="8">
        <v>7.4603843400000001</v>
      </c>
      <c r="C127" s="7" t="s">
        <v>42</v>
      </c>
      <c r="D127" s="8">
        <v>55.657334400000003</v>
      </c>
      <c r="F127" s="11" t="s">
        <v>41</v>
      </c>
      <c r="G127" s="8">
        <v>8.0999235400000007</v>
      </c>
      <c r="H127" s="7" t="s">
        <v>42</v>
      </c>
      <c r="I127" s="8">
        <v>65.608761400000006</v>
      </c>
      <c r="K127" s="11" t="s">
        <v>41</v>
      </c>
      <c r="L127" s="8">
        <v>5.9602405200000002</v>
      </c>
      <c r="M127" s="7" t="s">
        <v>42</v>
      </c>
      <c r="N127" s="8">
        <v>35.524467100000003</v>
      </c>
      <c r="P127" s="11" t="s">
        <v>41</v>
      </c>
      <c r="Q127" s="8">
        <v>5.16799623</v>
      </c>
      <c r="R127" s="7" t="s">
        <v>42</v>
      </c>
      <c r="S127" s="8">
        <v>26.708185</v>
      </c>
      <c r="U127" s="11" t="s">
        <v>140</v>
      </c>
      <c r="V127" s="8" t="s">
        <v>53</v>
      </c>
    </row>
    <row r="128" spans="1:22" x14ac:dyDescent="0.3">
      <c r="A128" s="11" t="s">
        <v>43</v>
      </c>
      <c r="B128" s="8">
        <v>5.6034495299999998</v>
      </c>
      <c r="C128" s="7" t="s">
        <v>44</v>
      </c>
      <c r="D128" s="8">
        <v>52.5749092</v>
      </c>
      <c r="F128" s="11" t="s">
        <v>43</v>
      </c>
      <c r="G128" s="8">
        <v>6.8539543399999996</v>
      </c>
      <c r="H128" s="7" t="s">
        <v>44</v>
      </c>
      <c r="I128" s="8">
        <v>91.652923700000002</v>
      </c>
      <c r="K128" s="11" t="s">
        <v>43</v>
      </c>
      <c r="L128" s="8">
        <v>0.72430779999999995</v>
      </c>
      <c r="M128" s="7" t="s">
        <v>44</v>
      </c>
      <c r="N128" s="8">
        <v>6.7543799999999999E-3</v>
      </c>
      <c r="P128" s="11" t="s">
        <v>43</v>
      </c>
      <c r="Q128" s="8">
        <v>4.01025878</v>
      </c>
      <c r="R128" s="7" t="s">
        <v>44</v>
      </c>
      <c r="S128" s="8">
        <v>51.835406399999997</v>
      </c>
    </row>
    <row r="129" spans="1:19" ht="30" x14ac:dyDescent="0.3">
      <c r="A129" s="11" t="s">
        <v>45</v>
      </c>
      <c r="B129" s="8">
        <v>32697.54</v>
      </c>
      <c r="C129" s="7" t="s">
        <v>46</v>
      </c>
      <c r="D129" s="8">
        <v>25713.6885</v>
      </c>
      <c r="F129" s="11" t="s">
        <v>45</v>
      </c>
      <c r="G129" s="8">
        <v>42069.020400000001</v>
      </c>
      <c r="H129" s="7" t="s">
        <v>46</v>
      </c>
      <c r="I129" s="8">
        <v>29589.5514</v>
      </c>
      <c r="K129" s="11" t="s">
        <v>45</v>
      </c>
      <c r="L129" s="8">
        <v>38214.25</v>
      </c>
      <c r="M129" s="7" t="s">
        <v>46</v>
      </c>
      <c r="N129" s="8">
        <v>19325.310099999999</v>
      </c>
      <c r="P129" s="11" t="s">
        <v>45</v>
      </c>
      <c r="Q129" s="8">
        <v>82013</v>
      </c>
      <c r="R129" s="7" t="s">
        <v>46</v>
      </c>
      <c r="S129" s="8">
        <v>19844.181499999999</v>
      </c>
    </row>
    <row r="130" spans="1:19" ht="30" x14ac:dyDescent="0.3">
      <c r="A130" s="11" t="s">
        <v>47</v>
      </c>
      <c r="B130" s="8">
        <v>192.089754</v>
      </c>
      <c r="C130" s="7" t="s">
        <v>48</v>
      </c>
      <c r="D130" s="8">
        <v>0.34671345999999997</v>
      </c>
      <c r="F130" s="11" t="s">
        <v>47</v>
      </c>
      <c r="G130" s="8">
        <v>154.15303599999999</v>
      </c>
      <c r="H130" s="7" t="s">
        <v>48</v>
      </c>
      <c r="I130" s="8">
        <v>0.38098836000000003</v>
      </c>
      <c r="K130" s="11" t="s">
        <v>47</v>
      </c>
      <c r="L130" s="8">
        <v>101.24142399999999</v>
      </c>
      <c r="M130" s="7" t="s">
        <v>48</v>
      </c>
      <c r="N130" s="8">
        <v>0.25530865000000003</v>
      </c>
      <c r="P130" s="11" t="s">
        <v>47</v>
      </c>
      <c r="Q130" s="8">
        <v>56.535644599999998</v>
      </c>
      <c r="R130" s="7" t="s">
        <v>48</v>
      </c>
      <c r="S130" s="8">
        <v>0.18946793000000001</v>
      </c>
    </row>
  </sheetData>
  <mergeCells count="60">
    <mergeCell ref="U124:V124"/>
    <mergeCell ref="K94:N94"/>
    <mergeCell ref="K104:N104"/>
    <mergeCell ref="K114:N114"/>
    <mergeCell ref="K124:N124"/>
    <mergeCell ref="P94:S94"/>
    <mergeCell ref="P104:S104"/>
    <mergeCell ref="P114:S114"/>
    <mergeCell ref="P124:S124"/>
    <mergeCell ref="U74:V74"/>
    <mergeCell ref="U84:V84"/>
    <mergeCell ref="A94:D94"/>
    <mergeCell ref="A104:D104"/>
    <mergeCell ref="A114:D114"/>
    <mergeCell ref="A74:D74"/>
    <mergeCell ref="A84:D84"/>
    <mergeCell ref="F74:I74"/>
    <mergeCell ref="F84:I84"/>
    <mergeCell ref="K74:N74"/>
    <mergeCell ref="K84:N84"/>
    <mergeCell ref="U94:V94"/>
    <mergeCell ref="U104:V104"/>
    <mergeCell ref="U114:V114"/>
    <mergeCell ref="A124:D124"/>
    <mergeCell ref="F94:I94"/>
    <mergeCell ref="F104:I104"/>
    <mergeCell ref="F114:I114"/>
    <mergeCell ref="F124:I124"/>
    <mergeCell ref="U54:V54"/>
    <mergeCell ref="U64:V64"/>
    <mergeCell ref="A44:D44"/>
    <mergeCell ref="F44:I44"/>
    <mergeCell ref="K44:N44"/>
    <mergeCell ref="P44:S44"/>
    <mergeCell ref="U44:V44"/>
    <mergeCell ref="A54:D54"/>
    <mergeCell ref="A64:D64"/>
    <mergeCell ref="F54:I54"/>
    <mergeCell ref="F64:I64"/>
    <mergeCell ref="K54:N54"/>
    <mergeCell ref="K64:N64"/>
    <mergeCell ref="F24:I24"/>
    <mergeCell ref="K24:N24"/>
    <mergeCell ref="P24:S24"/>
    <mergeCell ref="U24:V24"/>
    <mergeCell ref="A34:D34"/>
    <mergeCell ref="F34:I34"/>
    <mergeCell ref="K34:N34"/>
    <mergeCell ref="U34:V34"/>
    <mergeCell ref="M2:N2"/>
    <mergeCell ref="A14:D14"/>
    <mergeCell ref="F14:I14"/>
    <mergeCell ref="K14:N14"/>
    <mergeCell ref="U14:V14"/>
    <mergeCell ref="A2:F2"/>
    <mergeCell ref="A3:A4"/>
    <mergeCell ref="B3:F3"/>
    <mergeCell ref="A5:A6"/>
    <mergeCell ref="A7:A8"/>
    <mergeCell ref="A10:F1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72"/>
  <sheetViews>
    <sheetView topLeftCell="E1" zoomScale="70" zoomScaleNormal="70" workbookViewId="0">
      <selection activeCell="Y4" sqref="Y4"/>
    </sheetView>
  </sheetViews>
  <sheetFormatPr defaultRowHeight="16.5" x14ac:dyDescent="0.3"/>
  <cols>
    <col min="24" max="24" width="31.875" customWidth="1"/>
    <col min="25" max="27" width="17.5" bestFit="1" customWidth="1"/>
    <col min="28" max="28" width="7.125" bestFit="1" customWidth="1"/>
  </cols>
  <sheetData>
    <row r="1" spans="1:38" x14ac:dyDescent="0.3">
      <c r="A1" t="s">
        <v>188</v>
      </c>
      <c r="X1" s="19"/>
      <c r="Y1">
        <v>2016</v>
      </c>
      <c r="Z1">
        <v>2017</v>
      </c>
      <c r="AA1">
        <v>2018</v>
      </c>
      <c r="AB1">
        <v>2019</v>
      </c>
      <c r="AC1" s="5" t="s">
        <v>208</v>
      </c>
    </row>
    <row r="2" spans="1:38" ht="33" x14ac:dyDescent="0.3">
      <c r="A2" s="4" t="s">
        <v>36</v>
      </c>
      <c r="F2" s="4" t="s">
        <v>49</v>
      </c>
      <c r="K2" s="4" t="s">
        <v>50</v>
      </c>
      <c r="P2" s="4" t="s">
        <v>51</v>
      </c>
      <c r="X2" s="19" t="s">
        <v>238</v>
      </c>
      <c r="Y2" t="str">
        <f>ROUND(B6,1)&amp;"%"</f>
        <v>18.5%</v>
      </c>
      <c r="Z2" t="str">
        <f>ROUND(G6,1)&amp;"%"</f>
        <v>18.5%</v>
      </c>
      <c r="AA2" t="str">
        <f>ROUND(L6,1)&amp;"%"</f>
        <v>22.6%</v>
      </c>
      <c r="AB2" t="str">
        <f>ROUND(Q6,1)&amp;"%"</f>
        <v>18.1%</v>
      </c>
      <c r="AC2" s="5" t="s">
        <v>56</v>
      </c>
    </row>
    <row r="3" spans="1:38" ht="17.25" thickBot="1" x14ac:dyDescent="0.35">
      <c r="A3" s="6"/>
      <c r="F3" s="6"/>
      <c r="K3" s="6"/>
      <c r="P3" s="6"/>
      <c r="X3" s="19" t="s">
        <v>206</v>
      </c>
      <c r="Y3" t="str">
        <f>ROUND(B16,1)&amp;"%"</f>
        <v>25.8%</v>
      </c>
      <c r="Z3" t="str">
        <f>ROUND(G16,1)&amp;"%"</f>
        <v>25.7%</v>
      </c>
      <c r="AA3" t="str">
        <f>ROUND(L16,1)&amp;"%"</f>
        <v>29.4%</v>
      </c>
      <c r="AB3" t="str">
        <f>ROUND(Q16,1)&amp;"%"</f>
        <v>23.8%</v>
      </c>
      <c r="AC3" s="5" t="s">
        <v>56</v>
      </c>
      <c r="AI3" t="s">
        <v>189</v>
      </c>
    </row>
    <row r="4" spans="1:38" x14ac:dyDescent="0.3">
      <c r="A4" s="31" t="s">
        <v>37</v>
      </c>
      <c r="B4" s="32"/>
      <c r="C4" s="32"/>
      <c r="D4" s="32"/>
      <c r="F4" s="31" t="s">
        <v>37</v>
      </c>
      <c r="G4" s="32"/>
      <c r="H4" s="32"/>
      <c r="I4" s="32"/>
      <c r="K4" s="31" t="s">
        <v>37</v>
      </c>
      <c r="L4" s="32"/>
      <c r="M4" s="32"/>
      <c r="N4" s="32"/>
      <c r="P4" s="31" t="s">
        <v>37</v>
      </c>
      <c r="Q4" s="32"/>
      <c r="R4" s="32"/>
      <c r="S4" s="32"/>
      <c r="U4" s="31" t="s">
        <v>138</v>
      </c>
      <c r="V4" s="32"/>
      <c r="X4" s="19" t="s">
        <v>207</v>
      </c>
      <c r="Y4" t="str">
        <f>ROUND(B26,1)&amp;"%"</f>
        <v>16.3%</v>
      </c>
      <c r="Z4" t="str">
        <f>ROUND(G26,1)&amp;"%"</f>
        <v>15.9%</v>
      </c>
      <c r="AA4" t="str">
        <f>ROUND(L26,1)&amp;"%"</f>
        <v>20.4%</v>
      </c>
      <c r="AB4" t="str">
        <f>ROUND(Q26,1)&amp;"%"</f>
        <v>16.4%</v>
      </c>
      <c r="AC4" s="5" t="s">
        <v>56</v>
      </c>
      <c r="AI4" s="31" t="s">
        <v>176</v>
      </c>
      <c r="AJ4" s="32"/>
      <c r="AK4" s="32"/>
      <c r="AL4" s="32"/>
    </row>
    <row r="5" spans="1:38" ht="33" x14ac:dyDescent="0.3">
      <c r="A5" s="11" t="s">
        <v>0</v>
      </c>
      <c r="B5" s="8">
        <v>2763</v>
      </c>
      <c r="C5" s="7" t="s">
        <v>38</v>
      </c>
      <c r="D5" s="8">
        <v>2763</v>
      </c>
      <c r="F5" s="11" t="s">
        <v>0</v>
      </c>
      <c r="G5" s="8">
        <v>2794</v>
      </c>
      <c r="H5" s="7" t="s">
        <v>38</v>
      </c>
      <c r="I5" s="8">
        <v>2794</v>
      </c>
      <c r="K5" s="11" t="s">
        <v>0</v>
      </c>
      <c r="L5" s="8">
        <v>3663</v>
      </c>
      <c r="M5" s="7" t="s">
        <v>38</v>
      </c>
      <c r="N5" s="8">
        <v>3663</v>
      </c>
      <c r="P5" s="11" t="s">
        <v>0</v>
      </c>
      <c r="Q5" s="8">
        <v>4699</v>
      </c>
      <c r="R5" s="7" t="s">
        <v>38</v>
      </c>
      <c r="S5" s="8">
        <v>4699</v>
      </c>
      <c r="U5" s="11" t="s">
        <v>139</v>
      </c>
      <c r="V5" s="8">
        <v>177.6601</v>
      </c>
      <c r="X5" s="19" t="s">
        <v>209</v>
      </c>
      <c r="Y5" t="str">
        <f>B35&amp;"/"&amp;B39&amp;" ("&amp;ROUND(B36,1)&amp;")"</f>
        <v>2617/2984 (87.7)</v>
      </c>
      <c r="Z5" t="str">
        <f>C35&amp;"/"&amp;C39&amp;" ("&amp;ROUND(C36,1)&amp;")"</f>
        <v>1992/2606 (76.4)</v>
      </c>
      <c r="AA5" t="str">
        <f>D35&amp;"/"&amp;D39&amp;" ("&amp;ROUND(D36,1)&amp;")"</f>
        <v>2821/3779 (74.7)</v>
      </c>
      <c r="AC5" s="5" t="s">
        <v>56</v>
      </c>
      <c r="AI5" s="34" t="s">
        <v>177</v>
      </c>
      <c r="AJ5" s="35"/>
      <c r="AK5" s="35"/>
      <c r="AL5" s="35"/>
    </row>
    <row r="6" spans="1:38" x14ac:dyDescent="0.3">
      <c r="A6" s="11" t="s">
        <v>39</v>
      </c>
      <c r="B6" s="8">
        <v>18.543612</v>
      </c>
      <c r="C6" s="7" t="s">
        <v>40</v>
      </c>
      <c r="D6" s="8">
        <v>51236</v>
      </c>
      <c r="F6" s="11" t="s">
        <v>39</v>
      </c>
      <c r="G6" s="8">
        <v>18.529456</v>
      </c>
      <c r="H6" s="7" t="s">
        <v>40</v>
      </c>
      <c r="I6" s="8">
        <v>51771.3</v>
      </c>
      <c r="K6" s="11" t="s">
        <v>39</v>
      </c>
      <c r="L6" s="8">
        <v>22.589964500000001</v>
      </c>
      <c r="M6" s="7" t="s">
        <v>40</v>
      </c>
      <c r="N6" s="8">
        <v>82747.039999999994</v>
      </c>
      <c r="P6" s="11" t="s">
        <v>39</v>
      </c>
      <c r="Q6" s="8">
        <v>18.130027699999999</v>
      </c>
      <c r="R6" s="7" t="s">
        <v>40</v>
      </c>
      <c r="S6" s="8">
        <v>85193</v>
      </c>
      <c r="U6" s="11" t="s">
        <v>52</v>
      </c>
      <c r="V6" s="8">
        <v>3</v>
      </c>
      <c r="X6" t="s">
        <v>4</v>
      </c>
      <c r="Y6" t="str">
        <f>B45&amp;"/"&amp;B49&amp;" ("&amp;ROUND(B46,1)&amp;")"</f>
        <v>1991/2239 (88.9)</v>
      </c>
      <c r="Z6" t="str">
        <f>C45&amp;"/"&amp;C49&amp;" ("&amp;ROUND(C46,1)&amp;")"</f>
        <v>1491/1930 (77.3)</v>
      </c>
      <c r="AA6" t="str">
        <f>D45&amp;"/"&amp;D49&amp;" ("&amp;ROUND(D46,1)&amp;")"</f>
        <v>2025/2739 (73.9)</v>
      </c>
      <c r="AC6" s="5" t="s">
        <v>56</v>
      </c>
      <c r="AI6" s="34" t="s">
        <v>178</v>
      </c>
      <c r="AJ6" s="35"/>
      <c r="AK6" s="35"/>
      <c r="AL6" s="35"/>
    </row>
    <row r="7" spans="1:38" ht="30" x14ac:dyDescent="0.3">
      <c r="A7" s="11" t="s">
        <v>41</v>
      </c>
      <c r="B7" s="8">
        <v>17.3214434</v>
      </c>
      <c r="C7" s="7" t="s">
        <v>42</v>
      </c>
      <c r="D7" s="8">
        <v>300.03240199999999</v>
      </c>
      <c r="F7" s="11" t="s">
        <v>41</v>
      </c>
      <c r="G7" s="8">
        <v>18.103695699999999</v>
      </c>
      <c r="H7" s="7" t="s">
        <v>42</v>
      </c>
      <c r="I7" s="8">
        <v>327.74379699999997</v>
      </c>
      <c r="K7" s="11" t="s">
        <v>41</v>
      </c>
      <c r="L7" s="8">
        <v>20.0438753</v>
      </c>
      <c r="M7" s="7" t="s">
        <v>42</v>
      </c>
      <c r="N7" s="8">
        <v>401.756936</v>
      </c>
      <c r="P7" s="11" t="s">
        <v>41</v>
      </c>
      <c r="Q7" s="8">
        <v>18.863965700000001</v>
      </c>
      <c r="R7" s="7" t="s">
        <v>42</v>
      </c>
      <c r="S7" s="8">
        <v>355.84920199999999</v>
      </c>
      <c r="U7" s="11" t="s">
        <v>140</v>
      </c>
      <c r="V7" s="8" t="s">
        <v>53</v>
      </c>
      <c r="X7" t="s">
        <v>5</v>
      </c>
      <c r="Y7" t="str">
        <f>M45&amp;"/"&amp;M49&amp;" ("&amp;ROUND(M46,1)&amp;")"</f>
        <v>295/344 (85.8)</v>
      </c>
      <c r="Z7" t="str">
        <f>N45&amp;"/"&amp;N49&amp;" ("&amp;ROUND(N46,1)&amp;")"</f>
        <v>273/350 (78)</v>
      </c>
      <c r="AA7" t="str">
        <f>O45&amp;"/"&amp;O49&amp;" ("&amp;ROUND(O46,1)&amp;")"</f>
        <v>440/553 (79.6)</v>
      </c>
      <c r="AC7" s="5">
        <v>0.02</v>
      </c>
      <c r="AI7" s="11" t="s">
        <v>54</v>
      </c>
      <c r="AJ7" s="7" t="s">
        <v>179</v>
      </c>
      <c r="AK7" s="7" t="s">
        <v>180</v>
      </c>
      <c r="AL7" s="7" t="s">
        <v>181</v>
      </c>
    </row>
    <row r="8" spans="1:38" ht="30" x14ac:dyDescent="0.3">
      <c r="A8" s="11" t="s">
        <v>43</v>
      </c>
      <c r="B8" s="8">
        <v>1.5936831300000001</v>
      </c>
      <c r="C8" s="7" t="s">
        <v>44</v>
      </c>
      <c r="D8" s="8">
        <v>3.0074119100000001</v>
      </c>
      <c r="F8" s="11" t="s">
        <v>43</v>
      </c>
      <c r="G8" s="8">
        <v>1.74714503</v>
      </c>
      <c r="H8" s="7" t="s">
        <v>44</v>
      </c>
      <c r="I8" s="8">
        <v>3.47948287</v>
      </c>
      <c r="K8" s="11" t="s">
        <v>43</v>
      </c>
      <c r="L8" s="8">
        <v>1.3393594</v>
      </c>
      <c r="M8" s="7" t="s">
        <v>44</v>
      </c>
      <c r="N8" s="8">
        <v>1.6720238300000001</v>
      </c>
      <c r="P8" s="11" t="s">
        <v>43</v>
      </c>
      <c r="Q8" s="8">
        <v>1.80546505</v>
      </c>
      <c r="R8" s="7" t="s">
        <v>44</v>
      </c>
      <c r="S8" s="8">
        <v>3.5489974599999998</v>
      </c>
      <c r="X8" t="s">
        <v>6</v>
      </c>
      <c r="Y8" t="str">
        <f>X45&amp;"/"&amp;X49&amp;" ("&amp;ROUND(X46,1)&amp;")"</f>
        <v>331/401 (82.5)</v>
      </c>
      <c r="Z8" t="str">
        <f>Y45&amp;"/"&amp;Y49&amp;" ("&amp;ROUND(Y46,1)&amp;")"</f>
        <v>228/326 (69.9)</v>
      </c>
      <c r="AA8" t="str">
        <f>Z45&amp;"/"&amp;Z49&amp;" ("&amp;ROUND(Z46,1)&amp;")"</f>
        <v>356/487 (73.1)</v>
      </c>
      <c r="AC8" s="5" t="s">
        <v>56</v>
      </c>
      <c r="AI8" s="11" t="s">
        <v>182</v>
      </c>
      <c r="AJ8" s="8">
        <v>0.81730000000000003</v>
      </c>
      <c r="AK8" s="8">
        <v>1.1557999999999999</v>
      </c>
      <c r="AL8" s="8">
        <v>0.84630000000000005</v>
      </c>
    </row>
    <row r="9" spans="1:38" ht="49.5" x14ac:dyDescent="0.3">
      <c r="A9" s="11" t="s">
        <v>45</v>
      </c>
      <c r="B9" s="8">
        <v>1778790</v>
      </c>
      <c r="C9" s="7" t="s">
        <v>46</v>
      </c>
      <c r="D9" s="8">
        <v>828689.495</v>
      </c>
      <c r="F9" s="11" t="s">
        <v>45</v>
      </c>
      <c r="G9" s="8">
        <v>1874682.45</v>
      </c>
      <c r="H9" s="7" t="s">
        <v>46</v>
      </c>
      <c r="I9" s="8">
        <v>915388.42599999998</v>
      </c>
      <c r="K9" s="11" t="s">
        <v>45</v>
      </c>
      <c r="L9" s="8">
        <v>3340486.6</v>
      </c>
      <c r="M9" s="7" t="s">
        <v>46</v>
      </c>
      <c r="N9" s="8">
        <v>1471233.9</v>
      </c>
      <c r="P9" s="11" t="s">
        <v>45</v>
      </c>
      <c r="Q9" s="8">
        <v>3216331</v>
      </c>
      <c r="R9" s="7" t="s">
        <v>46</v>
      </c>
      <c r="S9" s="8">
        <v>1671779.55</v>
      </c>
      <c r="X9" s="19" t="s">
        <v>218</v>
      </c>
      <c r="Y9" t="str">
        <f>B56&amp;"/"&amp;B60&amp;" ("&amp;ROUND(B57,1)&amp;")"</f>
        <v>523/2984 (17.5)</v>
      </c>
      <c r="Z9" t="str">
        <f>C56&amp;"/"&amp;C60&amp;" ("&amp;ROUND(C57,1)&amp;")"</f>
        <v>495/1970 (25.1)</v>
      </c>
      <c r="AA9" t="str">
        <f>D56&amp;"/"&amp;D60&amp;" ("&amp;ROUND(D57,1)&amp;")"</f>
        <v>722/2821 (25.6)</v>
      </c>
      <c r="AC9" s="5" t="s">
        <v>56</v>
      </c>
      <c r="AI9" s="11" t="s">
        <v>183</v>
      </c>
      <c r="AJ9" s="9">
        <v>-8.3840000000000003</v>
      </c>
      <c r="AK9" s="8">
        <v>11.8568</v>
      </c>
      <c r="AL9" s="8" t="s">
        <v>53</v>
      </c>
    </row>
    <row r="10" spans="1:38" ht="30" x14ac:dyDescent="0.3">
      <c r="A10" s="11" t="s">
        <v>47</v>
      </c>
      <c r="B10" s="8">
        <v>93.409220399999995</v>
      </c>
      <c r="C10" s="7" t="s">
        <v>48</v>
      </c>
      <c r="D10" s="8">
        <v>0.32952900000000002</v>
      </c>
      <c r="F10" s="11" t="s">
        <v>47</v>
      </c>
      <c r="G10" s="8">
        <v>97.702251500000003</v>
      </c>
      <c r="H10" s="7" t="s">
        <v>48</v>
      </c>
      <c r="I10" s="8">
        <v>0.34249485000000002</v>
      </c>
      <c r="K10" s="11" t="s">
        <v>47</v>
      </c>
      <c r="L10" s="8">
        <v>88.729113600000005</v>
      </c>
      <c r="M10" s="7" t="s">
        <v>48</v>
      </c>
      <c r="N10" s="8">
        <v>0.33117933999999999</v>
      </c>
      <c r="P10" s="11" t="s">
        <v>47</v>
      </c>
      <c r="Q10" s="8">
        <v>104.04819000000001</v>
      </c>
      <c r="R10" s="7" t="s">
        <v>48</v>
      </c>
      <c r="S10" s="8">
        <v>0.2751885</v>
      </c>
      <c r="X10" t="s">
        <v>4</v>
      </c>
      <c r="Y10" t="str">
        <f>B66&amp;"/"&amp;B70&amp;" ("&amp;ROUND(B67,1)&amp;")"</f>
        <v>421/2239 (18.8)</v>
      </c>
      <c r="Z10" t="str">
        <f>C66&amp;"/"&amp;C70&amp;" ("&amp;ROUND(C67,1)&amp;")"</f>
        <v>379/1476 (25.7)</v>
      </c>
      <c r="AA10" t="str">
        <f>D66&amp;"/"&amp;D70&amp;" ("&amp;ROUND(D67,1)&amp;")"</f>
        <v>508/2025 (25.1)</v>
      </c>
      <c r="AC10" s="5" t="s">
        <v>56</v>
      </c>
      <c r="AI10" s="11" t="s">
        <v>184</v>
      </c>
      <c r="AJ10" s="8">
        <v>3.2892999999999999</v>
      </c>
      <c r="AK10" s="8">
        <v>4.6517999999999997</v>
      </c>
      <c r="AL10" s="8">
        <v>5.4999999999999997E-3</v>
      </c>
    </row>
    <row r="11" spans="1:38" ht="30" x14ac:dyDescent="0.3">
      <c r="A11" s="16" t="s">
        <v>190</v>
      </c>
      <c r="B11" s="8"/>
      <c r="C11" s="7"/>
      <c r="D11" s="8"/>
      <c r="F11" s="16"/>
      <c r="G11" s="8"/>
      <c r="H11" s="7"/>
      <c r="I11" s="8"/>
      <c r="K11" s="16"/>
      <c r="L11" s="8"/>
      <c r="M11" s="7"/>
      <c r="N11" s="8"/>
      <c r="P11" s="16"/>
      <c r="Q11" s="8"/>
      <c r="R11" s="7"/>
      <c r="S11" s="8"/>
      <c r="X11" t="s">
        <v>5</v>
      </c>
      <c r="Y11" t="str">
        <f>M66&amp;"/"&amp;M70&amp;" ("&amp;ROUND(M67,1)&amp;")"</f>
        <v>50/344 (14.5)</v>
      </c>
      <c r="Z11" t="str">
        <f>N66&amp;"/"&amp;N70&amp;" ("&amp;ROUND(N67,1)&amp;")"</f>
        <v>65/269 (24.2)</v>
      </c>
      <c r="AA11" t="str">
        <f>O66&amp;"/"&amp;O70&amp;" ("&amp;ROUND(O67,1)&amp;")"</f>
        <v>117/440 (26.6)</v>
      </c>
      <c r="AC11" s="5" t="s">
        <v>56</v>
      </c>
      <c r="AI11" s="11" t="s">
        <v>185</v>
      </c>
      <c r="AJ11" s="9">
        <v>-9.1356999999999999</v>
      </c>
      <c r="AK11" s="8">
        <v>12.9198</v>
      </c>
      <c r="AL11" s="8" t="s">
        <v>53</v>
      </c>
    </row>
    <row r="12" spans="1:38" ht="30" x14ac:dyDescent="0.3">
      <c r="A12" s="4" t="s">
        <v>36</v>
      </c>
      <c r="F12" s="4" t="s">
        <v>49</v>
      </c>
      <c r="K12" s="4" t="s">
        <v>50</v>
      </c>
      <c r="P12" s="4" t="s">
        <v>51</v>
      </c>
      <c r="X12" t="s">
        <v>6</v>
      </c>
      <c r="Y12" t="str">
        <f>X66&amp;"/"&amp;X70&amp;" ("&amp;ROUND(X67,1)&amp;")"</f>
        <v>52/401 (13)</v>
      </c>
      <c r="Z12" t="str">
        <f>Y66&amp;"/"&amp;Y70&amp;" ("&amp;ROUND(Y67,1)&amp;")"</f>
        <v>51/225 (22.7)</v>
      </c>
      <c r="AA12" t="str">
        <f>Z66&amp;"/"&amp;Z70&amp;" ("&amp;ROUND(Z67,1)&amp;")"</f>
        <v>97/356 (27.3)</v>
      </c>
      <c r="AC12" s="5" t="s">
        <v>56</v>
      </c>
      <c r="AI12" s="11" t="s">
        <v>186</v>
      </c>
      <c r="AJ12" s="8">
        <v>2.4167000000000001</v>
      </c>
      <c r="AK12" s="8">
        <v>3.4177</v>
      </c>
      <c r="AL12" s="8">
        <v>7.3899999999999993E-2</v>
      </c>
    </row>
    <row r="13" spans="1:38" ht="30.75" thickBot="1" x14ac:dyDescent="0.35">
      <c r="A13" s="6"/>
      <c r="F13" s="6"/>
      <c r="K13" s="6"/>
      <c r="P13" s="6"/>
      <c r="X13" s="19"/>
      <c r="AI13" s="11" t="s">
        <v>187</v>
      </c>
      <c r="AJ13" s="8">
        <v>12.7141</v>
      </c>
      <c r="AK13" s="8">
        <v>17.980499999999999</v>
      </c>
      <c r="AL13" s="8" t="s">
        <v>53</v>
      </c>
    </row>
    <row r="14" spans="1:38" x14ac:dyDescent="0.3">
      <c r="A14" s="31" t="s">
        <v>37</v>
      </c>
      <c r="B14" s="32"/>
      <c r="C14" s="32"/>
      <c r="D14" s="32"/>
      <c r="F14" s="31" t="s">
        <v>37</v>
      </c>
      <c r="G14" s="32"/>
      <c r="H14" s="32"/>
      <c r="I14" s="32"/>
      <c r="K14" s="31" t="s">
        <v>37</v>
      </c>
      <c r="L14" s="32"/>
      <c r="M14" s="32"/>
      <c r="N14" s="32"/>
      <c r="P14" s="31" t="s">
        <v>37</v>
      </c>
      <c r="Q14" s="32"/>
      <c r="R14" s="32"/>
      <c r="S14" s="32"/>
      <c r="U14" s="31" t="s">
        <v>138</v>
      </c>
      <c r="V14" s="32"/>
      <c r="X14" s="19"/>
    </row>
    <row r="15" spans="1:38" ht="30" x14ac:dyDescent="0.3">
      <c r="A15" s="11" t="s">
        <v>0</v>
      </c>
      <c r="B15" s="8">
        <v>662</v>
      </c>
      <c r="C15" s="7" t="s">
        <v>38</v>
      </c>
      <c r="D15" s="8">
        <v>662</v>
      </c>
      <c r="F15" s="11" t="s">
        <v>0</v>
      </c>
      <c r="G15" s="8">
        <v>755</v>
      </c>
      <c r="H15" s="7" t="s">
        <v>38</v>
      </c>
      <c r="I15" s="8">
        <v>755</v>
      </c>
      <c r="K15" s="11" t="s">
        <v>0</v>
      </c>
      <c r="L15" s="8">
        <v>882</v>
      </c>
      <c r="M15" s="7" t="s">
        <v>38</v>
      </c>
      <c r="N15" s="8">
        <v>882</v>
      </c>
      <c r="P15" s="11" t="s">
        <v>0</v>
      </c>
      <c r="Q15" s="8">
        <v>1107</v>
      </c>
      <c r="R15" s="7" t="s">
        <v>38</v>
      </c>
      <c r="S15" s="8">
        <v>1107</v>
      </c>
      <c r="U15" s="11" t="s">
        <v>139</v>
      </c>
      <c r="V15" s="8">
        <v>40.4056</v>
      </c>
      <c r="X15" s="19"/>
    </row>
    <row r="16" spans="1:38" x14ac:dyDescent="0.3">
      <c r="A16" s="11" t="s">
        <v>39</v>
      </c>
      <c r="B16" s="8">
        <v>25.7613293</v>
      </c>
      <c r="C16" s="7" t="s">
        <v>40</v>
      </c>
      <c r="D16" s="8">
        <v>17054</v>
      </c>
      <c r="F16" s="11" t="s">
        <v>39</v>
      </c>
      <c r="G16" s="8">
        <v>25.651788100000001</v>
      </c>
      <c r="H16" s="7" t="s">
        <v>40</v>
      </c>
      <c r="I16" s="8">
        <v>19367.099999999999</v>
      </c>
      <c r="K16" s="11" t="s">
        <v>39</v>
      </c>
      <c r="L16" s="8">
        <v>29.372426300000001</v>
      </c>
      <c r="M16" s="7" t="s">
        <v>40</v>
      </c>
      <c r="N16" s="8">
        <v>25906.48</v>
      </c>
      <c r="P16" s="11" t="s">
        <v>39</v>
      </c>
      <c r="Q16" s="8">
        <v>23.800361299999999</v>
      </c>
      <c r="R16" s="7" t="s">
        <v>40</v>
      </c>
      <c r="S16" s="8">
        <v>26347</v>
      </c>
      <c r="U16" s="11" t="s">
        <v>52</v>
      </c>
      <c r="V16" s="8">
        <v>3</v>
      </c>
      <c r="X16" s="19"/>
    </row>
    <row r="17" spans="1:24" ht="30" x14ac:dyDescent="0.3">
      <c r="A17" s="11" t="s">
        <v>41</v>
      </c>
      <c r="B17" s="8">
        <v>21.695677100000001</v>
      </c>
      <c r="C17" s="7" t="s">
        <v>42</v>
      </c>
      <c r="D17" s="8">
        <v>470.702405</v>
      </c>
      <c r="F17" s="11" t="s">
        <v>41</v>
      </c>
      <c r="G17" s="8">
        <v>21.6744439</v>
      </c>
      <c r="H17" s="7" t="s">
        <v>42</v>
      </c>
      <c r="I17" s="8">
        <v>469.781519</v>
      </c>
      <c r="K17" s="11" t="s">
        <v>41</v>
      </c>
      <c r="L17" s="8">
        <v>22.0020782</v>
      </c>
      <c r="M17" s="7" t="s">
        <v>42</v>
      </c>
      <c r="N17" s="8">
        <v>484.09144600000002</v>
      </c>
      <c r="P17" s="11" t="s">
        <v>41</v>
      </c>
      <c r="Q17" s="8">
        <v>20.230651900000002</v>
      </c>
      <c r="R17" s="7" t="s">
        <v>42</v>
      </c>
      <c r="S17" s="8">
        <v>409.27927699999998</v>
      </c>
      <c r="U17" s="11" t="s">
        <v>140</v>
      </c>
      <c r="V17" s="8" t="s">
        <v>53</v>
      </c>
      <c r="X17" s="19"/>
    </row>
    <row r="18" spans="1:24" x14ac:dyDescent="0.3">
      <c r="A18" s="11" t="s">
        <v>43</v>
      </c>
      <c r="B18" s="8">
        <v>1.1786959299999999</v>
      </c>
      <c r="C18" s="7" t="s">
        <v>44</v>
      </c>
      <c r="D18" s="8">
        <v>0.95647000000000004</v>
      </c>
      <c r="F18" s="11" t="s">
        <v>43</v>
      </c>
      <c r="G18" s="8">
        <v>1.26694616</v>
      </c>
      <c r="H18" s="7" t="s">
        <v>44</v>
      </c>
      <c r="I18" s="8">
        <v>1.1453167099999999</v>
      </c>
      <c r="K18" s="11" t="s">
        <v>43</v>
      </c>
      <c r="L18" s="8">
        <v>0.92554387000000005</v>
      </c>
      <c r="M18" s="7" t="s">
        <v>44</v>
      </c>
      <c r="N18" s="8">
        <v>0.42042010000000002</v>
      </c>
      <c r="P18" s="11" t="s">
        <v>43</v>
      </c>
      <c r="Q18" s="8">
        <v>1.2031001299999999</v>
      </c>
      <c r="R18" s="7" t="s">
        <v>44</v>
      </c>
      <c r="S18" s="8">
        <v>1.2120912800000001</v>
      </c>
      <c r="X18" s="19"/>
    </row>
    <row r="19" spans="1:24" ht="30" x14ac:dyDescent="0.3">
      <c r="A19" s="11" t="s">
        <v>45</v>
      </c>
      <c r="B19" s="8">
        <v>750468</v>
      </c>
      <c r="C19" s="7" t="s">
        <v>46</v>
      </c>
      <c r="D19" s="8">
        <v>311134.28999999998</v>
      </c>
      <c r="F19" s="11" t="s">
        <v>45</v>
      </c>
      <c r="G19" s="8">
        <v>851016.01</v>
      </c>
      <c r="H19" s="7" t="s">
        <v>46</v>
      </c>
      <c r="I19" s="8">
        <v>354215.26500000001</v>
      </c>
      <c r="K19" s="11" t="s">
        <v>45</v>
      </c>
      <c r="L19" s="8">
        <v>1187420.74</v>
      </c>
      <c r="M19" s="7" t="s">
        <v>46</v>
      </c>
      <c r="N19" s="8">
        <v>426484.56400000001</v>
      </c>
      <c r="P19" s="11" t="s">
        <v>45</v>
      </c>
      <c r="Q19" s="8">
        <v>1079731</v>
      </c>
      <c r="R19" s="7" t="s">
        <v>46</v>
      </c>
      <c r="S19" s="8">
        <v>452662.88</v>
      </c>
      <c r="X19" s="19"/>
    </row>
    <row r="20" spans="1:24" ht="30" x14ac:dyDescent="0.3">
      <c r="A20" s="11" t="s">
        <v>47</v>
      </c>
      <c r="B20" s="8">
        <v>84.218003100000004</v>
      </c>
      <c r="C20" s="7" t="s">
        <v>48</v>
      </c>
      <c r="D20" s="8">
        <v>0.84322644000000002</v>
      </c>
      <c r="F20" s="11" t="s">
        <v>47</v>
      </c>
      <c r="G20" s="8">
        <v>84.494865799999999</v>
      </c>
      <c r="H20" s="7" t="s">
        <v>48</v>
      </c>
      <c r="I20" s="8">
        <v>0.78881378000000002</v>
      </c>
      <c r="K20" s="11" t="s">
        <v>47</v>
      </c>
      <c r="L20" s="8">
        <v>74.907254800000004</v>
      </c>
      <c r="M20" s="7" t="s">
        <v>48</v>
      </c>
      <c r="N20" s="8">
        <v>0.74084850999999996</v>
      </c>
      <c r="P20" s="11" t="s">
        <v>47</v>
      </c>
      <c r="Q20" s="8">
        <v>85.001448600000003</v>
      </c>
      <c r="R20" s="7" t="s">
        <v>48</v>
      </c>
      <c r="S20" s="8">
        <v>0.60804548000000003</v>
      </c>
      <c r="X20" s="19"/>
    </row>
    <row r="21" spans="1:24" x14ac:dyDescent="0.3">
      <c r="A21" s="18" t="s">
        <v>175</v>
      </c>
      <c r="X21" s="19"/>
    </row>
    <row r="22" spans="1:24" x14ac:dyDescent="0.3">
      <c r="A22" s="4" t="s">
        <v>36</v>
      </c>
      <c r="F22" s="4" t="s">
        <v>49</v>
      </c>
      <c r="K22" s="4" t="s">
        <v>50</v>
      </c>
      <c r="P22" s="4" t="s">
        <v>51</v>
      </c>
      <c r="X22" s="19"/>
    </row>
    <row r="23" spans="1:24" ht="17.25" thickBot="1" x14ac:dyDescent="0.35">
      <c r="A23" s="6"/>
      <c r="F23" s="6"/>
      <c r="K23" s="6"/>
      <c r="P23" s="6"/>
      <c r="X23" s="19"/>
    </row>
    <row r="24" spans="1:24" x14ac:dyDescent="0.3">
      <c r="A24" s="31" t="s">
        <v>37</v>
      </c>
      <c r="B24" s="32"/>
      <c r="C24" s="32"/>
      <c r="D24" s="32"/>
      <c r="F24" s="31" t="s">
        <v>37</v>
      </c>
      <c r="G24" s="32"/>
      <c r="H24" s="32"/>
      <c r="I24" s="32"/>
      <c r="K24" s="31" t="s">
        <v>37</v>
      </c>
      <c r="L24" s="32"/>
      <c r="M24" s="32"/>
      <c r="N24" s="32"/>
      <c r="P24" s="31" t="s">
        <v>37</v>
      </c>
      <c r="Q24" s="32"/>
      <c r="R24" s="32"/>
      <c r="S24" s="32"/>
      <c r="U24" s="31" t="s">
        <v>138</v>
      </c>
      <c r="V24" s="32"/>
      <c r="X24" s="19"/>
    </row>
    <row r="25" spans="1:24" ht="30" x14ac:dyDescent="0.3">
      <c r="A25" s="11" t="s">
        <v>0</v>
      </c>
      <c r="B25" s="8">
        <v>2101</v>
      </c>
      <c r="C25" s="7" t="s">
        <v>38</v>
      </c>
      <c r="D25" s="8">
        <v>2101</v>
      </c>
      <c r="F25" s="11" t="s">
        <v>0</v>
      </c>
      <c r="G25" s="8">
        <v>2039</v>
      </c>
      <c r="H25" s="7" t="s">
        <v>38</v>
      </c>
      <c r="I25" s="8">
        <v>2039</v>
      </c>
      <c r="K25" s="11" t="s">
        <v>0</v>
      </c>
      <c r="L25" s="8">
        <v>2781</v>
      </c>
      <c r="M25" s="7" t="s">
        <v>38</v>
      </c>
      <c r="N25" s="8">
        <v>2781</v>
      </c>
      <c r="P25" s="11" t="s">
        <v>0</v>
      </c>
      <c r="Q25" s="8">
        <v>3592</v>
      </c>
      <c r="R25" s="7" t="s">
        <v>38</v>
      </c>
      <c r="S25" s="8">
        <v>3592</v>
      </c>
      <c r="U25" s="11" t="s">
        <v>139</v>
      </c>
      <c r="V25" s="8">
        <v>177.6601</v>
      </c>
      <c r="X25" s="19"/>
    </row>
    <row r="26" spans="1:24" x14ac:dyDescent="0.3">
      <c r="A26" s="11" t="s">
        <v>39</v>
      </c>
      <c r="B26" s="8">
        <v>16.269395500000002</v>
      </c>
      <c r="C26" s="7" t="s">
        <v>40</v>
      </c>
      <c r="D26" s="8">
        <v>34182</v>
      </c>
      <c r="F26" s="11" t="s">
        <v>39</v>
      </c>
      <c r="G26" s="8">
        <v>15.8922021</v>
      </c>
      <c r="H26" s="7" t="s">
        <v>40</v>
      </c>
      <c r="I26" s="8">
        <v>32404.2</v>
      </c>
      <c r="K26" s="11" t="s">
        <v>39</v>
      </c>
      <c r="L26" s="8">
        <v>20.438892500000001</v>
      </c>
      <c r="M26" s="7" t="s">
        <v>40</v>
      </c>
      <c r="N26" s="8">
        <v>56840.56</v>
      </c>
      <c r="P26" s="11" t="s">
        <v>39</v>
      </c>
      <c r="Q26" s="8">
        <v>16.3825167</v>
      </c>
      <c r="R26" s="7" t="s">
        <v>40</v>
      </c>
      <c r="S26" s="8">
        <v>58846</v>
      </c>
      <c r="U26" s="11" t="s">
        <v>52</v>
      </c>
      <c r="V26" s="8">
        <v>3</v>
      </c>
      <c r="X26" s="19"/>
    </row>
    <row r="27" spans="1:24" ht="30" x14ac:dyDescent="0.3">
      <c r="A27" s="11" t="s">
        <v>41</v>
      </c>
      <c r="B27" s="8">
        <v>14.9952615</v>
      </c>
      <c r="C27" s="7" t="s">
        <v>42</v>
      </c>
      <c r="D27" s="8">
        <v>224.857868</v>
      </c>
      <c r="F27" s="11" t="s">
        <v>41</v>
      </c>
      <c r="G27" s="8">
        <v>15.798851300000001</v>
      </c>
      <c r="H27" s="7" t="s">
        <v>42</v>
      </c>
      <c r="I27" s="8">
        <v>249.603703</v>
      </c>
      <c r="K27" s="11" t="s">
        <v>41</v>
      </c>
      <c r="L27" s="8">
        <v>18.883472300000001</v>
      </c>
      <c r="M27" s="7" t="s">
        <v>42</v>
      </c>
      <c r="N27" s="8">
        <v>356.58552700000001</v>
      </c>
      <c r="P27" s="11" t="s">
        <v>41</v>
      </c>
      <c r="Q27" s="8">
        <v>18.070027</v>
      </c>
      <c r="R27" s="7" t="s">
        <v>42</v>
      </c>
      <c r="S27" s="8">
        <v>326.52587599999998</v>
      </c>
      <c r="U27" s="11" t="s">
        <v>140</v>
      </c>
      <c r="V27" s="8" t="s">
        <v>53</v>
      </c>
      <c r="X27" s="19"/>
    </row>
    <row r="28" spans="1:24" x14ac:dyDescent="0.3">
      <c r="A28" s="11" t="s">
        <v>43</v>
      </c>
      <c r="B28" s="8">
        <v>1.5814530600000001</v>
      </c>
      <c r="C28" s="7" t="s">
        <v>44</v>
      </c>
      <c r="D28" s="8">
        <v>3.3619474899999999</v>
      </c>
      <c r="F28" s="11" t="s">
        <v>43</v>
      </c>
      <c r="G28" s="8">
        <v>1.9246112399999999</v>
      </c>
      <c r="H28" s="7" t="s">
        <v>44</v>
      </c>
      <c r="I28" s="8">
        <v>4.9733062500000003</v>
      </c>
      <c r="K28" s="11" t="s">
        <v>43</v>
      </c>
      <c r="L28" s="8">
        <v>1.5119151500000001</v>
      </c>
      <c r="M28" s="7" t="s">
        <v>44</v>
      </c>
      <c r="N28" s="8">
        <v>2.4289995900000001</v>
      </c>
      <c r="P28" s="11" t="s">
        <v>43</v>
      </c>
      <c r="Q28" s="8">
        <v>2.08630418</v>
      </c>
      <c r="R28" s="7" t="s">
        <v>44</v>
      </c>
      <c r="S28" s="8">
        <v>5.0134188000000002</v>
      </c>
      <c r="X28" s="19"/>
    </row>
    <row r="29" spans="1:24" ht="30" x14ac:dyDescent="0.3">
      <c r="A29" s="11" t="s">
        <v>45</v>
      </c>
      <c r="B29" s="8">
        <v>1028322</v>
      </c>
      <c r="C29" s="7" t="s">
        <v>46</v>
      </c>
      <c r="D29" s="8">
        <v>472201.522</v>
      </c>
      <c r="F29" s="11" t="s">
        <v>45</v>
      </c>
      <c r="G29" s="8">
        <v>1023666.44</v>
      </c>
      <c r="H29" s="7" t="s">
        <v>46</v>
      </c>
      <c r="I29" s="8">
        <v>508692.34600000002</v>
      </c>
      <c r="K29" s="11" t="s">
        <v>45</v>
      </c>
      <c r="L29" s="8">
        <v>2153065.86</v>
      </c>
      <c r="M29" s="7" t="s">
        <v>46</v>
      </c>
      <c r="N29" s="8">
        <v>991307.76399999997</v>
      </c>
      <c r="P29" s="11" t="s">
        <v>45</v>
      </c>
      <c r="Q29" s="8">
        <v>2136600</v>
      </c>
      <c r="R29" s="7" t="s">
        <v>46</v>
      </c>
      <c r="S29" s="8">
        <v>1172554.42</v>
      </c>
      <c r="X29" s="19"/>
    </row>
    <row r="30" spans="1:24" ht="30" x14ac:dyDescent="0.3">
      <c r="A30" s="11" t="s">
        <v>47</v>
      </c>
      <c r="B30" s="8">
        <v>92.168522699999997</v>
      </c>
      <c r="C30" s="7" t="s">
        <v>48</v>
      </c>
      <c r="D30" s="8">
        <v>0.32714555000000001</v>
      </c>
      <c r="F30" s="11" t="s">
        <v>47</v>
      </c>
      <c r="G30" s="8">
        <v>99.412600299999994</v>
      </c>
      <c r="H30" s="7" t="s">
        <v>48</v>
      </c>
      <c r="I30" s="8">
        <v>0.34987821000000002</v>
      </c>
      <c r="K30" s="11" t="s">
        <v>47</v>
      </c>
      <c r="L30" s="8">
        <v>92.389899900000003</v>
      </c>
      <c r="M30" s="7" t="s">
        <v>48</v>
      </c>
      <c r="N30" s="8">
        <v>0.35808107</v>
      </c>
      <c r="P30" s="11" t="s">
        <v>47</v>
      </c>
      <c r="Q30" s="8">
        <v>110.300678</v>
      </c>
      <c r="R30" s="7" t="s">
        <v>48</v>
      </c>
      <c r="S30" s="8">
        <v>0.30150231</v>
      </c>
      <c r="X30" s="19"/>
    </row>
    <row r="31" spans="1:24" ht="17.25" thickBot="1" x14ac:dyDescent="0.35">
      <c r="A31" s="18" t="s">
        <v>194</v>
      </c>
      <c r="X31" s="19"/>
    </row>
    <row r="32" spans="1:24" x14ac:dyDescent="0.3">
      <c r="A32" s="28" t="s">
        <v>191</v>
      </c>
      <c r="B32" s="29"/>
      <c r="C32" s="29"/>
      <c r="D32" s="29"/>
      <c r="E32" s="29"/>
      <c r="G32" s="10" t="s">
        <v>66</v>
      </c>
      <c r="H32" s="12" t="s">
        <v>127</v>
      </c>
      <c r="I32" s="12" t="s">
        <v>128</v>
      </c>
      <c r="J32" s="12" t="s">
        <v>129</v>
      </c>
      <c r="L32" s="31" t="s">
        <v>136</v>
      </c>
      <c r="M32" s="32"/>
      <c r="X32" s="19"/>
    </row>
    <row r="33" spans="1:32" x14ac:dyDescent="0.3">
      <c r="A33" s="27" t="s">
        <v>192</v>
      </c>
      <c r="B33" s="30" t="s">
        <v>19</v>
      </c>
      <c r="C33" s="30"/>
      <c r="D33" s="30"/>
      <c r="E33" s="30"/>
      <c r="G33" s="11" t="s">
        <v>130</v>
      </c>
      <c r="H33" s="8">
        <v>2</v>
      </c>
      <c r="I33" s="8">
        <v>191.11359999999999</v>
      </c>
      <c r="J33" s="8" t="s">
        <v>53</v>
      </c>
      <c r="L33" s="11" t="s">
        <v>137</v>
      </c>
      <c r="M33" s="9">
        <v>-12.864800000000001</v>
      </c>
      <c r="X33" s="19"/>
    </row>
    <row r="34" spans="1:32" ht="30" x14ac:dyDescent="0.3">
      <c r="A34" s="27"/>
      <c r="B34" s="1">
        <v>2016</v>
      </c>
      <c r="C34" s="1">
        <v>2017</v>
      </c>
      <c r="D34" s="1">
        <v>2018</v>
      </c>
      <c r="E34" s="1" t="s">
        <v>20</v>
      </c>
      <c r="G34" s="11" t="s">
        <v>131</v>
      </c>
      <c r="H34" s="8">
        <v>2</v>
      </c>
      <c r="I34" s="8">
        <v>204.8252</v>
      </c>
      <c r="J34" s="8" t="s">
        <v>53</v>
      </c>
      <c r="L34" s="11" t="s">
        <v>68</v>
      </c>
      <c r="M34" s="8" t="s">
        <v>53</v>
      </c>
      <c r="X34" s="19"/>
    </row>
    <row r="35" spans="1:32" ht="45" x14ac:dyDescent="0.3">
      <c r="A35" s="27">
        <v>1</v>
      </c>
      <c r="B35" s="2">
        <v>2617</v>
      </c>
      <c r="C35" s="2">
        <v>1992</v>
      </c>
      <c r="D35" s="2">
        <v>2821</v>
      </c>
      <c r="E35" s="2">
        <v>7430</v>
      </c>
      <c r="G35" s="11" t="s">
        <v>132</v>
      </c>
      <c r="H35" s="8">
        <v>1</v>
      </c>
      <c r="I35" s="8">
        <v>165.4854</v>
      </c>
      <c r="J35" s="8" t="s">
        <v>53</v>
      </c>
      <c r="L35" s="11" t="s">
        <v>69</v>
      </c>
      <c r="M35" s="8" t="s">
        <v>53</v>
      </c>
      <c r="X35" s="19"/>
    </row>
    <row r="36" spans="1:32" x14ac:dyDescent="0.3">
      <c r="A36" s="27"/>
      <c r="B36" s="2">
        <v>87.7</v>
      </c>
      <c r="C36" s="2">
        <v>76.44</v>
      </c>
      <c r="D36" s="2">
        <v>74.650000000000006</v>
      </c>
      <c r="E36" s="2"/>
      <c r="G36" s="11" t="s">
        <v>133</v>
      </c>
      <c r="H36" s="8"/>
      <c r="I36" s="8">
        <v>0.14280000000000001</v>
      </c>
      <c r="J36" s="8"/>
      <c r="X36" s="19"/>
    </row>
    <row r="37" spans="1:32" ht="30" x14ac:dyDescent="0.3">
      <c r="A37" s="27">
        <v>2</v>
      </c>
      <c r="B37" s="2">
        <v>367</v>
      </c>
      <c r="C37" s="2">
        <v>614</v>
      </c>
      <c r="D37" s="2">
        <v>958</v>
      </c>
      <c r="E37" s="2">
        <v>1939</v>
      </c>
      <c r="G37" s="11" t="s">
        <v>134</v>
      </c>
      <c r="H37" s="8"/>
      <c r="I37" s="8">
        <v>0.1414</v>
      </c>
      <c r="J37" s="8"/>
      <c r="X37" s="19"/>
    </row>
    <row r="38" spans="1:32" ht="30" x14ac:dyDescent="0.3">
      <c r="A38" s="27"/>
      <c r="B38" s="2">
        <v>12.3</v>
      </c>
      <c r="C38" s="2">
        <v>23.56</v>
      </c>
      <c r="D38" s="2">
        <v>25.35</v>
      </c>
      <c r="E38" s="2"/>
      <c r="G38" s="11" t="s">
        <v>135</v>
      </c>
      <c r="H38" s="8"/>
      <c r="I38" s="8">
        <v>0.14280000000000001</v>
      </c>
      <c r="X38" s="19"/>
    </row>
    <row r="39" spans="1:32" x14ac:dyDescent="0.3">
      <c r="A39" s="3" t="s">
        <v>20</v>
      </c>
      <c r="B39" s="2">
        <v>2984</v>
      </c>
      <c r="C39" s="2">
        <v>2606</v>
      </c>
      <c r="D39" s="2">
        <v>3779</v>
      </c>
      <c r="E39" s="2">
        <v>9369</v>
      </c>
      <c r="X39" s="19"/>
    </row>
    <row r="40" spans="1:32" x14ac:dyDescent="0.3">
      <c r="A40" s="27" t="s">
        <v>193</v>
      </c>
      <c r="B40" s="33"/>
      <c r="C40" s="33"/>
      <c r="D40" s="33"/>
      <c r="E40" s="33"/>
      <c r="X40" s="19"/>
    </row>
    <row r="41" spans="1:32" ht="17.25" thickBot="1" x14ac:dyDescent="0.35">
      <c r="A41" s="21" t="s">
        <v>212</v>
      </c>
      <c r="B41" s="20"/>
      <c r="C41" s="20"/>
      <c r="D41" s="20"/>
      <c r="E41" s="20"/>
      <c r="L41" t="s">
        <v>214</v>
      </c>
      <c r="X41" s="19"/>
    </row>
    <row r="42" spans="1:32" x14ac:dyDescent="0.3">
      <c r="A42" s="28" t="s">
        <v>191</v>
      </c>
      <c r="B42" s="29"/>
      <c r="C42" s="29"/>
      <c r="D42" s="29"/>
      <c r="E42" s="29"/>
      <c r="G42" s="10" t="s">
        <v>66</v>
      </c>
      <c r="H42" s="12" t="s">
        <v>127</v>
      </c>
      <c r="I42" s="12" t="s">
        <v>128</v>
      </c>
      <c r="J42" s="12" t="s">
        <v>129</v>
      </c>
      <c r="L42" s="28" t="s">
        <v>191</v>
      </c>
      <c r="M42" s="29"/>
      <c r="N42" s="29"/>
      <c r="O42" s="29"/>
      <c r="P42" s="29"/>
      <c r="R42" s="10" t="s">
        <v>66</v>
      </c>
      <c r="S42" s="12" t="s">
        <v>127</v>
      </c>
      <c r="T42" s="12" t="s">
        <v>128</v>
      </c>
      <c r="U42" s="12" t="s">
        <v>129</v>
      </c>
      <c r="V42" s="19"/>
      <c r="W42" s="28" t="s">
        <v>191</v>
      </c>
      <c r="X42" s="29"/>
      <c r="Y42" s="29"/>
      <c r="Z42" s="29"/>
      <c r="AA42" s="29"/>
      <c r="AC42" s="10" t="s">
        <v>66</v>
      </c>
      <c r="AD42" s="12" t="s">
        <v>127</v>
      </c>
      <c r="AE42" s="12" t="s">
        <v>128</v>
      </c>
      <c r="AF42" s="12" t="s">
        <v>129</v>
      </c>
    </row>
    <row r="43" spans="1:32" x14ac:dyDescent="0.3">
      <c r="A43" s="27" t="s">
        <v>192</v>
      </c>
      <c r="B43" s="30" t="s">
        <v>19</v>
      </c>
      <c r="C43" s="30"/>
      <c r="D43" s="30"/>
      <c r="E43" s="30"/>
      <c r="G43" s="11" t="s">
        <v>130</v>
      </c>
      <c r="H43" s="8">
        <v>2</v>
      </c>
      <c r="I43" s="8">
        <v>181.31960000000001</v>
      </c>
      <c r="J43" s="8" t="s">
        <v>53</v>
      </c>
      <c r="L43" s="27" t="s">
        <v>192</v>
      </c>
      <c r="M43" s="30" t="s">
        <v>19</v>
      </c>
      <c r="N43" s="30"/>
      <c r="O43" s="30"/>
      <c r="P43" s="30"/>
      <c r="R43" s="11" t="s">
        <v>130</v>
      </c>
      <c r="S43" s="8">
        <v>2</v>
      </c>
      <c r="T43" s="8">
        <v>7.7671000000000001</v>
      </c>
      <c r="U43" s="8">
        <v>2.06E-2</v>
      </c>
      <c r="V43" s="19"/>
      <c r="W43" s="27" t="s">
        <v>192</v>
      </c>
      <c r="X43" s="30" t="s">
        <v>19</v>
      </c>
      <c r="Y43" s="30"/>
      <c r="Z43" s="30"/>
      <c r="AA43" s="30"/>
      <c r="AC43" s="11" t="s">
        <v>130</v>
      </c>
      <c r="AD43" s="8">
        <v>2</v>
      </c>
      <c r="AE43" s="8">
        <v>17.648199999999999</v>
      </c>
      <c r="AF43" s="8">
        <v>1E-4</v>
      </c>
    </row>
    <row r="44" spans="1:32" ht="30" x14ac:dyDescent="0.3">
      <c r="A44" s="27"/>
      <c r="B44" s="1">
        <v>2016</v>
      </c>
      <c r="C44" s="1">
        <v>2017</v>
      </c>
      <c r="D44" s="1">
        <v>2018</v>
      </c>
      <c r="E44" s="1" t="s">
        <v>20</v>
      </c>
      <c r="G44" s="11" t="s">
        <v>131</v>
      </c>
      <c r="H44" s="8">
        <v>2</v>
      </c>
      <c r="I44" s="8">
        <v>195.39099999999999</v>
      </c>
      <c r="J44" s="8" t="s">
        <v>53</v>
      </c>
      <c r="L44" s="27"/>
      <c r="M44" s="1">
        <v>2016</v>
      </c>
      <c r="N44" s="1">
        <v>2017</v>
      </c>
      <c r="O44" s="1">
        <v>2018</v>
      </c>
      <c r="P44" s="1" t="s">
        <v>20</v>
      </c>
      <c r="R44" s="11" t="s">
        <v>131</v>
      </c>
      <c r="S44" s="8">
        <v>2</v>
      </c>
      <c r="T44" s="8">
        <v>8.1030999999999995</v>
      </c>
      <c r="U44" s="8">
        <v>1.7399999999999999E-2</v>
      </c>
      <c r="V44" s="19"/>
      <c r="W44" s="27"/>
      <c r="X44" s="1">
        <v>2016</v>
      </c>
      <c r="Y44" s="1">
        <v>2017</v>
      </c>
      <c r="Z44" s="1">
        <v>2018</v>
      </c>
      <c r="AA44" s="1" t="s">
        <v>20</v>
      </c>
      <c r="AC44" s="11" t="s">
        <v>131</v>
      </c>
      <c r="AD44" s="8">
        <v>2</v>
      </c>
      <c r="AE44" s="8">
        <v>18.268899999999999</v>
      </c>
      <c r="AF44" s="8">
        <v>1E-4</v>
      </c>
    </row>
    <row r="45" spans="1:32" ht="45" x14ac:dyDescent="0.3">
      <c r="A45" s="27">
        <v>1</v>
      </c>
      <c r="B45" s="2">
        <v>1991</v>
      </c>
      <c r="C45" s="2">
        <v>1491</v>
      </c>
      <c r="D45" s="2">
        <v>2025</v>
      </c>
      <c r="E45" s="2">
        <v>5507</v>
      </c>
      <c r="G45" s="11" t="s">
        <v>132</v>
      </c>
      <c r="H45" s="8">
        <v>1</v>
      </c>
      <c r="I45" s="8">
        <v>166.35120000000001</v>
      </c>
      <c r="J45" s="8" t="s">
        <v>53</v>
      </c>
      <c r="L45" s="27">
        <v>1</v>
      </c>
      <c r="M45" s="2">
        <v>295</v>
      </c>
      <c r="N45" s="2">
        <v>273</v>
      </c>
      <c r="O45" s="2">
        <v>440</v>
      </c>
      <c r="P45" s="2">
        <v>1008</v>
      </c>
      <c r="R45" s="11" t="s">
        <v>132</v>
      </c>
      <c r="S45" s="8">
        <v>1</v>
      </c>
      <c r="T45" s="8">
        <v>4.2893999999999997</v>
      </c>
      <c r="U45" s="8">
        <v>3.8399999999999997E-2</v>
      </c>
      <c r="V45" s="19"/>
      <c r="W45" s="27">
        <v>1</v>
      </c>
      <c r="X45" s="2">
        <v>331</v>
      </c>
      <c r="Y45" s="2">
        <v>228</v>
      </c>
      <c r="Z45" s="2">
        <v>356</v>
      </c>
      <c r="AA45" s="2">
        <v>915</v>
      </c>
      <c r="AC45" s="11" t="s">
        <v>132</v>
      </c>
      <c r="AD45" s="8">
        <v>1</v>
      </c>
      <c r="AE45" s="8">
        <v>9.6769999999999996</v>
      </c>
      <c r="AF45" s="8">
        <v>1.9E-3</v>
      </c>
    </row>
    <row r="46" spans="1:32" ht="17.25" thickBot="1" x14ac:dyDescent="0.35">
      <c r="A46" s="27"/>
      <c r="B46" s="2">
        <v>88.92</v>
      </c>
      <c r="C46" s="2">
        <v>77.25</v>
      </c>
      <c r="D46" s="2">
        <v>73.930000000000007</v>
      </c>
      <c r="E46" s="2"/>
      <c r="L46" s="27"/>
      <c r="M46" s="2">
        <v>85.76</v>
      </c>
      <c r="N46" s="2">
        <v>78</v>
      </c>
      <c r="O46" s="2">
        <v>79.569999999999993</v>
      </c>
      <c r="P46" s="2"/>
      <c r="V46" s="19"/>
      <c r="W46" s="27"/>
      <c r="X46" s="2">
        <v>82.54</v>
      </c>
      <c r="Y46" s="2">
        <v>69.94</v>
      </c>
      <c r="Z46" s="2">
        <v>73.099999999999994</v>
      </c>
      <c r="AA46" s="2"/>
    </row>
    <row r="47" spans="1:32" x14ac:dyDescent="0.3">
      <c r="A47" s="27">
        <v>2</v>
      </c>
      <c r="B47" s="2">
        <v>248</v>
      </c>
      <c r="C47" s="2">
        <v>439</v>
      </c>
      <c r="D47" s="2">
        <v>714</v>
      </c>
      <c r="E47" s="2">
        <v>1401</v>
      </c>
      <c r="G47" s="31" t="s">
        <v>136</v>
      </c>
      <c r="H47" s="32"/>
      <c r="L47" s="27">
        <v>2</v>
      </c>
      <c r="M47" s="2">
        <v>49</v>
      </c>
      <c r="N47" s="2">
        <v>77</v>
      </c>
      <c r="O47" s="2">
        <v>113</v>
      </c>
      <c r="P47" s="2">
        <v>239</v>
      </c>
      <c r="R47" s="31" t="s">
        <v>136</v>
      </c>
      <c r="S47" s="32"/>
      <c r="V47" s="19"/>
      <c r="W47" s="27">
        <v>2</v>
      </c>
      <c r="X47" s="2">
        <v>70</v>
      </c>
      <c r="Y47" s="2">
        <v>98</v>
      </c>
      <c r="Z47" s="2">
        <v>131</v>
      </c>
      <c r="AA47" s="2">
        <v>299</v>
      </c>
      <c r="AC47" s="31" t="s">
        <v>136</v>
      </c>
      <c r="AD47" s="32"/>
    </row>
    <row r="48" spans="1:32" x14ac:dyDescent="0.3">
      <c r="A48" s="27"/>
      <c r="B48" s="2">
        <v>11.08</v>
      </c>
      <c r="C48" s="2">
        <v>22.75</v>
      </c>
      <c r="D48" s="2">
        <v>26.07</v>
      </c>
      <c r="E48" s="2"/>
      <c r="G48" s="11" t="s">
        <v>137</v>
      </c>
      <c r="H48" s="9">
        <v>-12.8987</v>
      </c>
      <c r="L48" s="27"/>
      <c r="M48" s="2">
        <v>14.24</v>
      </c>
      <c r="N48" s="2">
        <v>22</v>
      </c>
      <c r="O48" s="2">
        <v>20.43</v>
      </c>
      <c r="P48" s="2"/>
      <c r="R48" s="11" t="s">
        <v>137</v>
      </c>
      <c r="S48" s="9">
        <v>-2.0718999999999999</v>
      </c>
      <c r="V48" s="19"/>
      <c r="W48" s="27"/>
      <c r="X48" s="2">
        <v>17.46</v>
      </c>
      <c r="Y48" s="2">
        <v>30.06</v>
      </c>
      <c r="Z48" s="2">
        <v>26.9</v>
      </c>
      <c r="AA48" s="2"/>
      <c r="AC48" s="11" t="s">
        <v>137</v>
      </c>
      <c r="AD48" s="9">
        <v>-3.1120999999999999</v>
      </c>
    </row>
    <row r="49" spans="1:32" ht="30" x14ac:dyDescent="0.3">
      <c r="A49" s="3" t="s">
        <v>20</v>
      </c>
      <c r="B49" s="2">
        <v>2239</v>
      </c>
      <c r="C49" s="2">
        <v>1930</v>
      </c>
      <c r="D49" s="2">
        <v>2739</v>
      </c>
      <c r="E49" s="2">
        <v>6908</v>
      </c>
      <c r="G49" s="11" t="s">
        <v>68</v>
      </c>
      <c r="H49" s="8" t="s">
        <v>53</v>
      </c>
      <c r="L49" s="3" t="s">
        <v>20</v>
      </c>
      <c r="M49" s="2">
        <v>344</v>
      </c>
      <c r="N49" s="2">
        <v>350</v>
      </c>
      <c r="O49" s="2">
        <v>553</v>
      </c>
      <c r="P49" s="2">
        <v>1247</v>
      </c>
      <c r="R49" s="11" t="s">
        <v>68</v>
      </c>
      <c r="S49" s="8">
        <v>1.9099999999999999E-2</v>
      </c>
      <c r="V49" s="19"/>
      <c r="W49" s="3" t="s">
        <v>20</v>
      </c>
      <c r="X49" s="2">
        <v>401</v>
      </c>
      <c r="Y49" s="2">
        <v>326</v>
      </c>
      <c r="Z49" s="2">
        <v>487</v>
      </c>
      <c r="AA49" s="2">
        <v>1214</v>
      </c>
      <c r="AC49" s="11" t="s">
        <v>68</v>
      </c>
      <c r="AD49" s="8">
        <v>8.9999999999999998E-4</v>
      </c>
    </row>
    <row r="50" spans="1:32" ht="30" x14ac:dyDescent="0.3">
      <c r="A50" s="27" t="s">
        <v>210</v>
      </c>
      <c r="B50" s="33"/>
      <c r="C50" s="33"/>
      <c r="D50" s="33"/>
      <c r="E50" s="33"/>
      <c r="G50" s="11" t="s">
        <v>69</v>
      </c>
      <c r="H50" s="8" t="s">
        <v>53</v>
      </c>
      <c r="L50" s="27" t="s">
        <v>213</v>
      </c>
      <c r="M50" s="33"/>
      <c r="N50" s="33"/>
      <c r="O50" s="33"/>
      <c r="P50" s="33"/>
      <c r="R50" s="11" t="s">
        <v>69</v>
      </c>
      <c r="S50" s="8">
        <v>3.8300000000000001E-2</v>
      </c>
      <c r="V50" s="19"/>
      <c r="W50" s="27" t="s">
        <v>216</v>
      </c>
      <c r="X50" s="33"/>
      <c r="Y50" s="33"/>
      <c r="Z50" s="33"/>
      <c r="AA50" s="33"/>
      <c r="AC50" s="11" t="s">
        <v>69</v>
      </c>
      <c r="AD50" s="8">
        <v>1.9E-3</v>
      </c>
    </row>
    <row r="51" spans="1:32" x14ac:dyDescent="0.3">
      <c r="A51" s="20"/>
      <c r="B51" s="20"/>
      <c r="C51" s="20"/>
      <c r="D51" s="20"/>
      <c r="E51" s="20"/>
      <c r="X51" s="19"/>
    </row>
    <row r="52" spans="1:32" ht="17.25" thickBot="1" x14ac:dyDescent="0.35">
      <c r="A52" t="s">
        <v>199</v>
      </c>
      <c r="L52" t="s">
        <v>200</v>
      </c>
      <c r="X52" s="19"/>
    </row>
    <row r="53" spans="1:32" x14ac:dyDescent="0.3">
      <c r="A53" s="28" t="s">
        <v>195</v>
      </c>
      <c r="B53" s="29"/>
      <c r="C53" s="29"/>
      <c r="D53" s="29"/>
      <c r="E53" s="29"/>
      <c r="G53" s="10" t="s">
        <v>66</v>
      </c>
      <c r="H53" s="12" t="s">
        <v>127</v>
      </c>
      <c r="I53" s="12" t="s">
        <v>128</v>
      </c>
      <c r="J53" s="12" t="s">
        <v>129</v>
      </c>
      <c r="L53" s="31" t="s">
        <v>136</v>
      </c>
      <c r="M53" s="32"/>
      <c r="X53" s="19"/>
    </row>
    <row r="54" spans="1:32" x14ac:dyDescent="0.3">
      <c r="A54" s="27" t="s">
        <v>196</v>
      </c>
      <c r="B54" s="30" t="s">
        <v>19</v>
      </c>
      <c r="C54" s="30"/>
      <c r="D54" s="30"/>
      <c r="E54" s="30"/>
      <c r="G54" s="11" t="s">
        <v>130</v>
      </c>
      <c r="H54" s="8">
        <v>2</v>
      </c>
      <c r="I54" s="8">
        <v>65.790000000000006</v>
      </c>
      <c r="J54" s="8" t="s">
        <v>53</v>
      </c>
      <c r="L54" s="11" t="s">
        <v>137</v>
      </c>
      <c r="M54" s="8">
        <v>7.4176000000000002</v>
      </c>
      <c r="X54" s="19"/>
    </row>
    <row r="55" spans="1:32" ht="30" x14ac:dyDescent="0.3">
      <c r="A55" s="27"/>
      <c r="B55" s="1">
        <v>2016</v>
      </c>
      <c r="C55" s="1">
        <v>2017</v>
      </c>
      <c r="D55" s="1">
        <v>2018</v>
      </c>
      <c r="E55" s="1" t="s">
        <v>20</v>
      </c>
      <c r="G55" s="11" t="s">
        <v>131</v>
      </c>
      <c r="H55" s="8">
        <v>2</v>
      </c>
      <c r="I55" s="8">
        <v>67.397300000000001</v>
      </c>
      <c r="J55" s="8" t="s">
        <v>53</v>
      </c>
      <c r="L55" s="11" t="s">
        <v>198</v>
      </c>
      <c r="M55" s="8" t="s">
        <v>53</v>
      </c>
      <c r="X55" s="19"/>
    </row>
    <row r="56" spans="1:32" ht="45" x14ac:dyDescent="0.3">
      <c r="A56" s="27">
        <v>1</v>
      </c>
      <c r="B56" s="2">
        <v>523</v>
      </c>
      <c r="C56" s="2">
        <v>495</v>
      </c>
      <c r="D56" s="2">
        <v>722</v>
      </c>
      <c r="E56" s="2">
        <v>1740</v>
      </c>
      <c r="G56" s="11" t="s">
        <v>132</v>
      </c>
      <c r="H56" s="8">
        <v>1</v>
      </c>
      <c r="I56" s="8">
        <v>55.014099999999999</v>
      </c>
      <c r="J56" s="8" t="s">
        <v>53</v>
      </c>
      <c r="L56" s="11" t="s">
        <v>69</v>
      </c>
      <c r="M56" s="8" t="s">
        <v>53</v>
      </c>
      <c r="X56" s="19"/>
    </row>
    <row r="57" spans="1:32" x14ac:dyDescent="0.3">
      <c r="A57" s="27"/>
      <c r="B57" s="2">
        <v>17.53</v>
      </c>
      <c r="C57" s="2">
        <v>25.13</v>
      </c>
      <c r="D57" s="2">
        <v>25.59</v>
      </c>
      <c r="E57" s="2"/>
      <c r="G57" s="11" t="s">
        <v>133</v>
      </c>
      <c r="H57" s="8"/>
      <c r="I57" s="8">
        <v>9.1999999999999998E-2</v>
      </c>
      <c r="J57" s="8"/>
      <c r="X57" s="19"/>
    </row>
    <row r="58" spans="1:32" ht="30" x14ac:dyDescent="0.3">
      <c r="A58" s="27">
        <v>2</v>
      </c>
      <c r="B58" s="2">
        <v>2461</v>
      </c>
      <c r="C58" s="2">
        <v>1475</v>
      </c>
      <c r="D58" s="2">
        <v>2099</v>
      </c>
      <c r="E58" s="2">
        <v>6035</v>
      </c>
      <c r="G58" s="11" t="s">
        <v>134</v>
      </c>
      <c r="H58" s="8"/>
      <c r="I58" s="8">
        <v>9.1600000000000001E-2</v>
      </c>
      <c r="J58" s="8"/>
      <c r="X58" s="19"/>
    </row>
    <row r="59" spans="1:32" ht="30" x14ac:dyDescent="0.3">
      <c r="A59" s="27"/>
      <c r="B59" s="2">
        <v>82.47</v>
      </c>
      <c r="C59" s="2">
        <v>74.87</v>
      </c>
      <c r="D59" s="2">
        <v>74.41</v>
      </c>
      <c r="E59" s="2"/>
      <c r="G59" s="11" t="s">
        <v>135</v>
      </c>
      <c r="H59" s="8"/>
      <c r="I59" s="8">
        <v>9.1999999999999998E-2</v>
      </c>
      <c r="X59" s="19"/>
    </row>
    <row r="60" spans="1:32" x14ac:dyDescent="0.3">
      <c r="A60" s="3" t="s">
        <v>20</v>
      </c>
      <c r="B60" s="2">
        <v>2984</v>
      </c>
      <c r="C60" s="2">
        <v>1970</v>
      </c>
      <c r="D60" s="2">
        <v>2821</v>
      </c>
      <c r="E60" s="2">
        <v>7775</v>
      </c>
      <c r="X60" s="19"/>
    </row>
    <row r="61" spans="1:32" x14ac:dyDescent="0.3">
      <c r="A61" s="27" t="s">
        <v>197</v>
      </c>
      <c r="B61" s="33"/>
      <c r="C61" s="33"/>
      <c r="D61" s="33"/>
      <c r="E61" s="33"/>
      <c r="X61" s="19"/>
    </row>
    <row r="62" spans="1:32" ht="17.25" thickBot="1" x14ac:dyDescent="0.35">
      <c r="A62" s="20"/>
      <c r="B62" s="20"/>
      <c r="C62" s="20"/>
      <c r="D62" s="20"/>
      <c r="E62" s="20"/>
      <c r="X62" s="19"/>
    </row>
    <row r="63" spans="1:32" x14ac:dyDescent="0.3">
      <c r="A63" s="28" t="s">
        <v>195</v>
      </c>
      <c r="B63" s="29"/>
      <c r="C63" s="29"/>
      <c r="D63" s="29"/>
      <c r="E63" s="29"/>
      <c r="G63" s="10" t="s">
        <v>66</v>
      </c>
      <c r="H63" s="12" t="s">
        <v>127</v>
      </c>
      <c r="I63" s="12" t="s">
        <v>128</v>
      </c>
      <c r="J63" s="12" t="s">
        <v>129</v>
      </c>
      <c r="L63" s="28" t="s">
        <v>195</v>
      </c>
      <c r="M63" s="29"/>
      <c r="N63" s="29"/>
      <c r="O63" s="29"/>
      <c r="P63" s="29"/>
      <c r="R63" s="10" t="s">
        <v>66</v>
      </c>
      <c r="S63" s="12" t="s">
        <v>127</v>
      </c>
      <c r="T63" s="12" t="s">
        <v>128</v>
      </c>
      <c r="U63" s="12" t="s">
        <v>129</v>
      </c>
      <c r="W63" s="28" t="s">
        <v>195</v>
      </c>
      <c r="X63" s="29"/>
      <c r="Y63" s="29"/>
      <c r="Z63" s="29"/>
      <c r="AA63" s="29"/>
      <c r="AC63" s="10" t="s">
        <v>66</v>
      </c>
      <c r="AD63" s="12" t="s">
        <v>127</v>
      </c>
      <c r="AE63" s="12" t="s">
        <v>128</v>
      </c>
      <c r="AF63" s="12" t="s">
        <v>129</v>
      </c>
    </row>
    <row r="64" spans="1:32" x14ac:dyDescent="0.3">
      <c r="A64" s="27" t="s">
        <v>196</v>
      </c>
      <c r="B64" s="30" t="s">
        <v>19</v>
      </c>
      <c r="C64" s="30"/>
      <c r="D64" s="30"/>
      <c r="E64" s="30"/>
      <c r="G64" s="11" t="s">
        <v>130</v>
      </c>
      <c r="H64" s="8">
        <v>2</v>
      </c>
      <c r="I64" s="8">
        <v>33.291800000000002</v>
      </c>
      <c r="J64" s="8" t="s">
        <v>53</v>
      </c>
      <c r="L64" s="27" t="s">
        <v>196</v>
      </c>
      <c r="M64" s="30" t="s">
        <v>19</v>
      </c>
      <c r="N64" s="30"/>
      <c r="O64" s="30"/>
      <c r="P64" s="30"/>
      <c r="R64" s="11" t="s">
        <v>130</v>
      </c>
      <c r="S64" s="8">
        <v>2</v>
      </c>
      <c r="T64" s="8">
        <v>17.290700000000001</v>
      </c>
      <c r="U64" s="8">
        <v>2.0000000000000001E-4</v>
      </c>
      <c r="W64" s="27" t="s">
        <v>196</v>
      </c>
      <c r="X64" s="30" t="s">
        <v>19</v>
      </c>
      <c r="Y64" s="30"/>
      <c r="Z64" s="30"/>
      <c r="AA64" s="30"/>
      <c r="AC64" s="11" t="s">
        <v>130</v>
      </c>
      <c r="AD64" s="8">
        <v>2</v>
      </c>
      <c r="AE64" s="8">
        <v>24.661300000000001</v>
      </c>
      <c r="AF64" s="8" t="s">
        <v>53</v>
      </c>
    </row>
    <row r="65" spans="1:32" ht="30" x14ac:dyDescent="0.3">
      <c r="A65" s="27"/>
      <c r="B65" s="1">
        <v>2016</v>
      </c>
      <c r="C65" s="1">
        <v>2017</v>
      </c>
      <c r="D65" s="1">
        <v>2018</v>
      </c>
      <c r="E65" s="1" t="s">
        <v>20</v>
      </c>
      <c r="G65" s="11" t="s">
        <v>131</v>
      </c>
      <c r="H65" s="8">
        <v>2</v>
      </c>
      <c r="I65" s="8">
        <v>33.881300000000003</v>
      </c>
      <c r="J65" s="8" t="s">
        <v>53</v>
      </c>
      <c r="L65" s="27"/>
      <c r="M65" s="1">
        <v>2016</v>
      </c>
      <c r="N65" s="1">
        <v>2017</v>
      </c>
      <c r="O65" s="1">
        <v>2018</v>
      </c>
      <c r="P65" s="1" t="s">
        <v>20</v>
      </c>
      <c r="R65" s="11" t="s">
        <v>131</v>
      </c>
      <c r="S65" s="8">
        <v>2</v>
      </c>
      <c r="T65" s="8">
        <v>18.172799999999999</v>
      </c>
      <c r="U65" s="8">
        <v>1E-4</v>
      </c>
      <c r="W65" s="27"/>
      <c r="X65" s="1">
        <v>2016</v>
      </c>
      <c r="Y65" s="1">
        <v>2017</v>
      </c>
      <c r="Z65" s="1">
        <v>2018</v>
      </c>
      <c r="AA65" s="1" t="s">
        <v>20</v>
      </c>
      <c r="AC65" s="11" t="s">
        <v>131</v>
      </c>
      <c r="AD65" s="8">
        <v>2</v>
      </c>
      <c r="AE65" s="8">
        <v>25.4345</v>
      </c>
      <c r="AF65" s="8" t="s">
        <v>53</v>
      </c>
    </row>
    <row r="66" spans="1:32" ht="45" x14ac:dyDescent="0.3">
      <c r="A66" s="27">
        <v>1</v>
      </c>
      <c r="B66" s="2">
        <v>421</v>
      </c>
      <c r="C66" s="2">
        <v>379</v>
      </c>
      <c r="D66" s="2">
        <v>508</v>
      </c>
      <c r="E66" s="2">
        <v>1308</v>
      </c>
      <c r="G66" s="11" t="s">
        <v>132</v>
      </c>
      <c r="H66" s="8">
        <v>1</v>
      </c>
      <c r="I66" s="8">
        <v>24.610099999999999</v>
      </c>
      <c r="J66" s="8" t="s">
        <v>53</v>
      </c>
      <c r="L66" s="27">
        <v>1</v>
      </c>
      <c r="M66" s="2">
        <v>50</v>
      </c>
      <c r="N66" s="2">
        <v>65</v>
      </c>
      <c r="O66" s="2">
        <v>117</v>
      </c>
      <c r="P66" s="2">
        <v>232</v>
      </c>
      <c r="R66" s="11" t="s">
        <v>132</v>
      </c>
      <c r="S66" s="8">
        <v>1</v>
      </c>
      <c r="T66" s="8">
        <v>15.77</v>
      </c>
      <c r="U66" s="8" t="s">
        <v>53</v>
      </c>
      <c r="W66" s="27">
        <v>1</v>
      </c>
      <c r="X66" s="2">
        <v>52</v>
      </c>
      <c r="Y66" s="2">
        <v>51</v>
      </c>
      <c r="Z66" s="2">
        <v>97</v>
      </c>
      <c r="AA66" s="2">
        <v>200</v>
      </c>
      <c r="AC66" s="11" t="s">
        <v>132</v>
      </c>
      <c r="AD66" s="8">
        <v>1</v>
      </c>
      <c r="AE66" s="8">
        <v>23.937000000000001</v>
      </c>
      <c r="AF66" s="8" t="s">
        <v>53</v>
      </c>
    </row>
    <row r="67" spans="1:32" ht="17.25" thickBot="1" x14ac:dyDescent="0.35">
      <c r="A67" s="27"/>
      <c r="B67" s="2">
        <v>18.8</v>
      </c>
      <c r="C67" s="2">
        <v>25.68</v>
      </c>
      <c r="D67" s="2">
        <v>25.09</v>
      </c>
      <c r="E67" s="2"/>
      <c r="L67" s="27"/>
      <c r="M67" s="2">
        <v>14.53</v>
      </c>
      <c r="N67" s="2">
        <v>24.16</v>
      </c>
      <c r="O67" s="2">
        <v>26.59</v>
      </c>
      <c r="P67" s="2"/>
      <c r="W67" s="27"/>
      <c r="X67" s="2">
        <v>12.97</v>
      </c>
      <c r="Y67" s="2">
        <v>22.67</v>
      </c>
      <c r="Z67" s="2">
        <v>27.25</v>
      </c>
      <c r="AA67" s="2"/>
    </row>
    <row r="68" spans="1:32" x14ac:dyDescent="0.3">
      <c r="A68" s="27">
        <v>2</v>
      </c>
      <c r="B68" s="2">
        <v>1818</v>
      </c>
      <c r="C68" s="2">
        <v>1097</v>
      </c>
      <c r="D68" s="2">
        <v>1517</v>
      </c>
      <c r="E68" s="2">
        <v>4432</v>
      </c>
      <c r="G68" s="31" t="s">
        <v>136</v>
      </c>
      <c r="H68" s="32"/>
      <c r="L68" s="27">
        <v>2</v>
      </c>
      <c r="M68" s="2">
        <v>294</v>
      </c>
      <c r="N68" s="2">
        <v>204</v>
      </c>
      <c r="O68" s="2">
        <v>323</v>
      </c>
      <c r="P68" s="2">
        <v>821</v>
      </c>
      <c r="R68" s="31" t="s">
        <v>136</v>
      </c>
      <c r="S68" s="32"/>
      <c r="W68" s="27">
        <v>2</v>
      </c>
      <c r="X68" s="2">
        <v>349</v>
      </c>
      <c r="Y68" s="2">
        <v>174</v>
      </c>
      <c r="Z68" s="2">
        <v>259</v>
      </c>
      <c r="AA68" s="2">
        <v>782</v>
      </c>
      <c r="AC68" s="31" t="s">
        <v>136</v>
      </c>
      <c r="AD68" s="32"/>
    </row>
    <row r="69" spans="1:32" x14ac:dyDescent="0.3">
      <c r="A69" s="27"/>
      <c r="B69" s="2">
        <v>81.2</v>
      </c>
      <c r="C69" s="2">
        <v>74.319999999999993</v>
      </c>
      <c r="D69" s="2">
        <v>74.91</v>
      </c>
      <c r="E69" s="2"/>
      <c r="G69" s="11" t="s">
        <v>137</v>
      </c>
      <c r="H69" s="8">
        <v>4.9612999999999996</v>
      </c>
      <c r="L69" s="27"/>
      <c r="M69" s="2">
        <v>85.47</v>
      </c>
      <c r="N69" s="2">
        <v>75.84</v>
      </c>
      <c r="O69" s="2">
        <v>73.41</v>
      </c>
      <c r="P69" s="2"/>
      <c r="R69" s="11" t="s">
        <v>137</v>
      </c>
      <c r="S69" s="8">
        <v>3.9729999999999999</v>
      </c>
      <c r="W69" s="27"/>
      <c r="X69" s="2">
        <v>87.03</v>
      </c>
      <c r="Y69" s="2">
        <v>77.33</v>
      </c>
      <c r="Z69" s="2">
        <v>72.75</v>
      </c>
      <c r="AA69" s="2"/>
      <c r="AC69" s="11" t="s">
        <v>137</v>
      </c>
      <c r="AD69" s="8">
        <v>4.8949999999999996</v>
      </c>
    </row>
    <row r="70" spans="1:32" ht="30" x14ac:dyDescent="0.3">
      <c r="A70" s="3" t="s">
        <v>20</v>
      </c>
      <c r="B70" s="2">
        <v>2239</v>
      </c>
      <c r="C70" s="2">
        <v>1476</v>
      </c>
      <c r="D70" s="2">
        <v>2025</v>
      </c>
      <c r="E70" s="2">
        <v>5740</v>
      </c>
      <c r="G70" s="11" t="s">
        <v>198</v>
      </c>
      <c r="H70" s="8" t="s">
        <v>53</v>
      </c>
      <c r="L70" s="3" t="s">
        <v>20</v>
      </c>
      <c r="M70" s="2">
        <v>344</v>
      </c>
      <c r="N70" s="2">
        <v>269</v>
      </c>
      <c r="O70" s="2">
        <v>440</v>
      </c>
      <c r="P70" s="2">
        <v>1053</v>
      </c>
      <c r="R70" s="11" t="s">
        <v>198</v>
      </c>
      <c r="S70" s="8" t="s">
        <v>53</v>
      </c>
      <c r="W70" s="3" t="s">
        <v>20</v>
      </c>
      <c r="X70" s="2">
        <v>401</v>
      </c>
      <c r="Y70" s="2">
        <v>225</v>
      </c>
      <c r="Z70" s="2">
        <v>356</v>
      </c>
      <c r="AA70" s="2">
        <v>982</v>
      </c>
      <c r="AC70" s="11" t="s">
        <v>198</v>
      </c>
      <c r="AD70" s="8" t="s">
        <v>53</v>
      </c>
    </row>
    <row r="71" spans="1:32" ht="30" x14ac:dyDescent="0.3">
      <c r="A71" s="27" t="s">
        <v>211</v>
      </c>
      <c r="B71" s="33"/>
      <c r="C71" s="33"/>
      <c r="D71" s="33"/>
      <c r="E71" s="33"/>
      <c r="G71" s="11" t="s">
        <v>69</v>
      </c>
      <c r="H71" s="8" t="s">
        <v>53</v>
      </c>
      <c r="L71" s="27" t="s">
        <v>215</v>
      </c>
      <c r="M71" s="33"/>
      <c r="N71" s="33"/>
      <c r="O71" s="33"/>
      <c r="P71" s="33"/>
      <c r="R71" s="11" t="s">
        <v>69</v>
      </c>
      <c r="S71" s="8" t="s">
        <v>53</v>
      </c>
      <c r="W71" s="27" t="s">
        <v>217</v>
      </c>
      <c r="X71" s="33"/>
      <c r="Y71" s="33"/>
      <c r="Z71" s="33"/>
      <c r="AA71" s="33"/>
      <c r="AC71" s="11" t="s">
        <v>69</v>
      </c>
      <c r="AD71" s="8" t="s">
        <v>53</v>
      </c>
    </row>
    <row r="72" spans="1:32" x14ac:dyDescent="0.3">
      <c r="A72" s="20"/>
      <c r="B72" s="20"/>
      <c r="C72" s="20"/>
      <c r="D72" s="20"/>
      <c r="E72" s="20"/>
      <c r="X72" s="19"/>
    </row>
  </sheetData>
  <mergeCells count="74">
    <mergeCell ref="AI4:AL4"/>
    <mergeCell ref="A14:D14"/>
    <mergeCell ref="F14:I14"/>
    <mergeCell ref="K14:N14"/>
    <mergeCell ref="P14:S14"/>
    <mergeCell ref="U4:V4"/>
    <mergeCell ref="A4:D4"/>
    <mergeCell ref="F4:I4"/>
    <mergeCell ref="K4:N4"/>
    <mergeCell ref="P4:S4"/>
    <mergeCell ref="A33:A34"/>
    <mergeCell ref="B33:E33"/>
    <mergeCell ref="U14:V14"/>
    <mergeCell ref="U24:V24"/>
    <mergeCell ref="A24:D24"/>
    <mergeCell ref="F24:I24"/>
    <mergeCell ref="K24:N24"/>
    <mergeCell ref="P24:S24"/>
    <mergeCell ref="B54:E54"/>
    <mergeCell ref="A42:E42"/>
    <mergeCell ref="A43:A44"/>
    <mergeCell ref="B43:E43"/>
    <mergeCell ref="AI5:AL5"/>
    <mergeCell ref="AI6:AL6"/>
    <mergeCell ref="L53:M53"/>
    <mergeCell ref="A35:A36"/>
    <mergeCell ref="A37:A38"/>
    <mergeCell ref="A40:E40"/>
    <mergeCell ref="L32:M32"/>
    <mergeCell ref="A53:E53"/>
    <mergeCell ref="A47:A48"/>
    <mergeCell ref="A50:E50"/>
    <mergeCell ref="A54:A55"/>
    <mergeCell ref="A32:E32"/>
    <mergeCell ref="A63:E63"/>
    <mergeCell ref="A64:A65"/>
    <mergeCell ref="B64:E64"/>
    <mergeCell ref="A66:A67"/>
    <mergeCell ref="A56:A57"/>
    <mergeCell ref="A58:A59"/>
    <mergeCell ref="A61:E61"/>
    <mergeCell ref="A71:E71"/>
    <mergeCell ref="G47:H47"/>
    <mergeCell ref="G68:H68"/>
    <mergeCell ref="L42:P42"/>
    <mergeCell ref="L43:L44"/>
    <mergeCell ref="M43:P43"/>
    <mergeCell ref="L45:L46"/>
    <mergeCell ref="L47:L48"/>
    <mergeCell ref="L50:P50"/>
    <mergeCell ref="A45:A46"/>
    <mergeCell ref="L63:P63"/>
    <mergeCell ref="L64:L65"/>
    <mergeCell ref="M64:P64"/>
    <mergeCell ref="L66:L67"/>
    <mergeCell ref="L68:L69"/>
    <mergeCell ref="A68:A69"/>
    <mergeCell ref="L71:P71"/>
    <mergeCell ref="R68:S68"/>
    <mergeCell ref="W42:AA42"/>
    <mergeCell ref="W43:W44"/>
    <mergeCell ref="X43:AA43"/>
    <mergeCell ref="W45:W46"/>
    <mergeCell ref="W47:W48"/>
    <mergeCell ref="W50:AA50"/>
    <mergeCell ref="W68:W69"/>
    <mergeCell ref="R47:S47"/>
    <mergeCell ref="W71:AA71"/>
    <mergeCell ref="AC68:AD68"/>
    <mergeCell ref="AC47:AD47"/>
    <mergeCell ref="W63:AA63"/>
    <mergeCell ref="W64:W65"/>
    <mergeCell ref="X64:AA64"/>
    <mergeCell ref="W66:W6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84"/>
  <sheetViews>
    <sheetView zoomScale="70" zoomScaleNormal="70" workbookViewId="0">
      <selection activeCell="AA20" sqref="AA20"/>
    </sheetView>
  </sheetViews>
  <sheetFormatPr defaultRowHeight="16.5" x14ac:dyDescent="0.3"/>
  <cols>
    <col min="24" max="24" width="31.125" style="19" customWidth="1"/>
    <col min="25" max="25" width="15.25" bestFit="1" customWidth="1"/>
    <col min="26" max="27" width="11" bestFit="1" customWidth="1"/>
    <col min="28" max="28" width="13.5" customWidth="1"/>
  </cols>
  <sheetData>
    <row r="1" spans="1:29" ht="50.25" thickBot="1" x14ac:dyDescent="0.35">
      <c r="A1" s="13" t="s">
        <v>219</v>
      </c>
      <c r="Y1">
        <v>2016</v>
      </c>
      <c r="Z1">
        <v>2017</v>
      </c>
      <c r="AA1">
        <v>2018</v>
      </c>
      <c r="AB1">
        <v>2019</v>
      </c>
      <c r="AC1" s="5" t="s">
        <v>237</v>
      </c>
    </row>
    <row r="2" spans="1:29" ht="30" customHeight="1" x14ac:dyDescent="0.3">
      <c r="A2" s="28" t="s">
        <v>202</v>
      </c>
      <c r="B2" s="29"/>
      <c r="C2" s="29"/>
      <c r="D2" s="29"/>
      <c r="E2" s="29"/>
      <c r="G2" s="10" t="s">
        <v>66</v>
      </c>
      <c r="H2" s="12" t="s">
        <v>127</v>
      </c>
      <c r="I2" s="12" t="s">
        <v>128</v>
      </c>
      <c r="J2" s="12" t="s">
        <v>129</v>
      </c>
      <c r="L2" s="31" t="s">
        <v>136</v>
      </c>
      <c r="M2" s="32"/>
      <c r="X2" s="19" t="s">
        <v>223</v>
      </c>
      <c r="Y2" t="str">
        <f>B5&amp;"/"&amp;B9&amp;" ("&amp;ROUND(B6,1)&amp;")"</f>
        <v>1179/2189 (53.9)</v>
      </c>
      <c r="Z2" t="str">
        <f t="shared" ref="Z2:AA2" si="0">C5&amp;"/"&amp;C9&amp;" ("&amp;ROUND(C6,1)&amp;")"</f>
        <v>952/1378 (69.1)</v>
      </c>
      <c r="AA2" t="str">
        <f t="shared" si="0"/>
        <v>1843/2589 (71.2)</v>
      </c>
      <c r="AC2" s="5" t="s">
        <v>56</v>
      </c>
    </row>
    <row r="3" spans="1:29" x14ac:dyDescent="0.3">
      <c r="A3" s="27" t="s">
        <v>203</v>
      </c>
      <c r="B3" s="30" t="s">
        <v>19</v>
      </c>
      <c r="C3" s="30"/>
      <c r="D3" s="30"/>
      <c r="E3" s="30"/>
      <c r="G3" s="11" t="s">
        <v>130</v>
      </c>
      <c r="H3" s="8">
        <v>2</v>
      </c>
      <c r="I3" s="8">
        <v>171.53200000000001</v>
      </c>
      <c r="J3" s="8" t="s">
        <v>53</v>
      </c>
      <c r="L3" s="11" t="s">
        <v>137</v>
      </c>
      <c r="M3" s="8">
        <v>12.3058</v>
      </c>
      <c r="X3" s="19" t="s">
        <v>224</v>
      </c>
      <c r="Y3" t="str">
        <f>B15&amp;"/"&amp;B19&amp;" ("&amp;ROUND(B16,1)&amp;")"</f>
        <v>161/551 (29.2)</v>
      </c>
      <c r="Z3" t="str">
        <f t="shared" ref="Z3:AA3" si="1">C15&amp;"/"&amp;C19&amp;" ("&amp;ROUND(C16,1)&amp;")"</f>
        <v>14/32 (43.8)</v>
      </c>
      <c r="AA3" t="str">
        <f t="shared" si="1"/>
        <v>333/571 (58.3)</v>
      </c>
      <c r="AC3" s="5" t="s">
        <v>56</v>
      </c>
    </row>
    <row r="4" spans="1:29" ht="30" x14ac:dyDescent="0.3">
      <c r="A4" s="27"/>
      <c r="B4" s="1">
        <v>2016</v>
      </c>
      <c r="C4" s="1">
        <v>2017</v>
      </c>
      <c r="D4" s="1">
        <v>2018</v>
      </c>
      <c r="E4" s="1" t="s">
        <v>20</v>
      </c>
      <c r="G4" s="11" t="s">
        <v>131</v>
      </c>
      <c r="H4" s="8">
        <v>2</v>
      </c>
      <c r="I4" s="8">
        <v>169.58070000000001</v>
      </c>
      <c r="J4" s="8" t="s">
        <v>53</v>
      </c>
      <c r="L4" s="11" t="s">
        <v>198</v>
      </c>
      <c r="M4" s="8" t="s">
        <v>53</v>
      </c>
      <c r="X4" s="19" t="s">
        <v>207</v>
      </c>
      <c r="Y4" t="str">
        <f>M15&amp;"/"&amp;M19&amp;" ("&amp;ROUND(M16,1)&amp;")"</f>
        <v>1018/1638 (62.2)</v>
      </c>
      <c r="Z4" t="str">
        <f t="shared" ref="Z4:AA4" si="2">N15&amp;"/"&amp;N19&amp;" ("&amp;ROUND(N16,1)&amp;")"</f>
        <v>938/1346 (69.7)</v>
      </c>
      <c r="AA4" t="str">
        <f t="shared" si="2"/>
        <v>1510/2018 (74.8)</v>
      </c>
      <c r="AC4" s="5" t="s">
        <v>56</v>
      </c>
    </row>
    <row r="5" spans="1:29" ht="45" x14ac:dyDescent="0.3">
      <c r="A5" s="27">
        <v>1</v>
      </c>
      <c r="B5" s="2">
        <v>1179</v>
      </c>
      <c r="C5" s="2">
        <v>952</v>
      </c>
      <c r="D5" s="2">
        <v>1843</v>
      </c>
      <c r="E5" s="2">
        <v>3974</v>
      </c>
      <c r="G5" s="11" t="s">
        <v>132</v>
      </c>
      <c r="H5" s="8">
        <v>1</v>
      </c>
      <c r="I5" s="8">
        <v>151.40799999999999</v>
      </c>
      <c r="J5" s="8" t="s">
        <v>53</v>
      </c>
      <c r="L5" s="11" t="s">
        <v>69</v>
      </c>
      <c r="M5" s="8" t="s">
        <v>53</v>
      </c>
      <c r="X5" s="19" t="s">
        <v>230</v>
      </c>
      <c r="Y5" s="14">
        <f>B28</f>
        <v>2.8099865999999998</v>
      </c>
      <c r="Z5" s="14">
        <f>G28</f>
        <v>3.0843373500000002</v>
      </c>
      <c r="AA5" s="14">
        <f>L28</f>
        <v>3.10002646</v>
      </c>
      <c r="AB5" s="14">
        <f>Q28</f>
        <v>3.42</v>
      </c>
      <c r="AC5" s="5" t="s">
        <v>56</v>
      </c>
    </row>
    <row r="6" spans="1:29" x14ac:dyDescent="0.3">
      <c r="A6" s="27"/>
      <c r="B6" s="2">
        <v>53.86</v>
      </c>
      <c r="C6" s="2">
        <v>69.09</v>
      </c>
      <c r="D6" s="2">
        <v>71.19</v>
      </c>
      <c r="E6" s="2"/>
      <c r="G6" s="11" t="s">
        <v>133</v>
      </c>
      <c r="H6" s="8"/>
      <c r="I6" s="8">
        <v>0.16689999999999999</v>
      </c>
      <c r="J6" s="8"/>
      <c r="X6" t="s">
        <v>4</v>
      </c>
      <c r="Y6" s="14">
        <f>B58</f>
        <v>2.7985707899999999</v>
      </c>
      <c r="Z6" s="14">
        <f>G58</f>
        <v>3.0727272700000001</v>
      </c>
      <c r="AA6" s="14">
        <f>L58</f>
        <v>3.1109894100000002</v>
      </c>
      <c r="AB6" s="14">
        <f>Q58</f>
        <v>3.42412698</v>
      </c>
      <c r="AC6" s="5" t="s">
        <v>56</v>
      </c>
    </row>
    <row r="7" spans="1:29" ht="30" x14ac:dyDescent="0.3">
      <c r="A7" s="27">
        <v>2</v>
      </c>
      <c r="B7" s="2">
        <v>1010</v>
      </c>
      <c r="C7" s="2">
        <v>426</v>
      </c>
      <c r="D7" s="2">
        <v>746</v>
      </c>
      <c r="E7" s="2">
        <v>2182</v>
      </c>
      <c r="G7" s="11" t="s">
        <v>134</v>
      </c>
      <c r="H7" s="8"/>
      <c r="I7" s="8">
        <v>0.1646</v>
      </c>
      <c r="J7" s="8"/>
      <c r="X7" t="s">
        <v>5</v>
      </c>
      <c r="Y7" s="14">
        <f>B68</f>
        <v>2.75</v>
      </c>
      <c r="Z7" s="14">
        <f>G68</f>
        <v>2.9821428600000002</v>
      </c>
      <c r="AA7" s="14">
        <f>L68</f>
        <v>3.0090415899999998</v>
      </c>
      <c r="AB7" s="14">
        <f>Q68</f>
        <v>3.34</v>
      </c>
      <c r="AC7" s="5" t="s">
        <v>56</v>
      </c>
    </row>
    <row r="8" spans="1:29" ht="30" x14ac:dyDescent="0.3">
      <c r="A8" s="27"/>
      <c r="B8" s="2">
        <v>46.14</v>
      </c>
      <c r="C8" s="2">
        <v>30.91</v>
      </c>
      <c r="D8" s="2">
        <v>28.81</v>
      </c>
      <c r="E8" s="2"/>
      <c r="G8" s="11" t="s">
        <v>135</v>
      </c>
      <c r="H8" s="8"/>
      <c r="I8" s="8">
        <v>0.16689999999999999</v>
      </c>
      <c r="X8" t="s">
        <v>6</v>
      </c>
      <c r="Y8" s="14">
        <f>B78</f>
        <v>2.92518703</v>
      </c>
      <c r="Z8" s="14">
        <f>G78</f>
        <v>3.2446808499999999</v>
      </c>
      <c r="AA8" s="14">
        <f>L78</f>
        <v>3.1416837800000001</v>
      </c>
      <c r="AB8" s="14">
        <f>Q78</f>
        <v>3.4787499999999998</v>
      </c>
      <c r="AC8" s="5" t="s">
        <v>56</v>
      </c>
    </row>
    <row r="9" spans="1:29" x14ac:dyDescent="0.3">
      <c r="A9" s="3" t="s">
        <v>20</v>
      </c>
      <c r="B9" s="2">
        <v>2189</v>
      </c>
      <c r="C9" s="2">
        <v>1378</v>
      </c>
      <c r="D9" s="2">
        <v>2589</v>
      </c>
      <c r="E9" s="2">
        <v>6156</v>
      </c>
      <c r="X9" t="s">
        <v>231</v>
      </c>
      <c r="Y9" s="14">
        <f>B89</f>
        <v>3.0147453099999999</v>
      </c>
      <c r="Z9" s="14">
        <f>G89</f>
        <v>3.0440956699999999</v>
      </c>
      <c r="AA9" s="14">
        <f>L89</f>
        <v>2.7023017899999999</v>
      </c>
      <c r="AB9" s="14">
        <f>Q89</f>
        <v>3.22574468</v>
      </c>
      <c r="AC9" s="5" t="s">
        <v>56</v>
      </c>
    </row>
    <row r="10" spans="1:29" x14ac:dyDescent="0.3">
      <c r="A10" s="27" t="s">
        <v>204</v>
      </c>
      <c r="B10" s="33"/>
      <c r="C10" s="33"/>
      <c r="D10" s="33"/>
      <c r="E10" s="33"/>
      <c r="X10" t="s">
        <v>239</v>
      </c>
      <c r="Y10" s="14">
        <f>B99</f>
        <v>2.8421581800000002</v>
      </c>
      <c r="Z10" s="14">
        <f>G99</f>
        <v>2.9749247699999999</v>
      </c>
      <c r="AA10" s="14">
        <f>L99</f>
        <v>3.23262312</v>
      </c>
      <c r="AB10" s="14">
        <f>Q99</f>
        <v>3.4121276599999999</v>
      </c>
      <c r="AC10" s="5" t="s">
        <v>56</v>
      </c>
    </row>
    <row r="11" spans="1:29" ht="17.25" customHeight="1" thickBot="1" x14ac:dyDescent="0.35">
      <c r="A11" t="s">
        <v>221</v>
      </c>
      <c r="L11" s="21" t="s">
        <v>225</v>
      </c>
      <c r="M11" s="20"/>
      <c r="N11" s="20"/>
      <c r="O11" s="20"/>
      <c r="P11" s="20"/>
      <c r="X11" t="s">
        <v>232</v>
      </c>
      <c r="AC11" s="5"/>
    </row>
    <row r="12" spans="1:29" ht="16.5" customHeight="1" x14ac:dyDescent="0.3">
      <c r="A12" s="28" t="s">
        <v>202</v>
      </c>
      <c r="B12" s="29"/>
      <c r="C12" s="29"/>
      <c r="D12" s="29"/>
      <c r="E12" s="29"/>
      <c r="G12" s="10" t="s">
        <v>66</v>
      </c>
      <c r="H12" s="12" t="s">
        <v>127</v>
      </c>
      <c r="I12" s="12" t="s">
        <v>128</v>
      </c>
      <c r="J12" s="12" t="s">
        <v>129</v>
      </c>
      <c r="L12" s="28" t="s">
        <v>202</v>
      </c>
      <c r="M12" s="29"/>
      <c r="N12" s="29"/>
      <c r="O12" s="29"/>
      <c r="P12" s="29"/>
      <c r="R12" s="10" t="s">
        <v>66</v>
      </c>
      <c r="S12" s="12" t="s">
        <v>127</v>
      </c>
      <c r="T12" s="12" t="s">
        <v>128</v>
      </c>
      <c r="U12" s="12" t="s">
        <v>129</v>
      </c>
      <c r="X12" t="s">
        <v>233</v>
      </c>
      <c r="Z12" s="15">
        <f>G120</f>
        <v>22.540983600000001</v>
      </c>
      <c r="AA12" s="15">
        <f>L120</f>
        <v>22.2291667</v>
      </c>
      <c r="AB12" s="15">
        <f>Q120</f>
        <v>22.444550700000001</v>
      </c>
      <c r="AC12" s="5">
        <v>0.84</v>
      </c>
    </row>
    <row r="13" spans="1:29" ht="16.5" customHeight="1" x14ac:dyDescent="0.3">
      <c r="A13" s="27" t="s">
        <v>203</v>
      </c>
      <c r="B13" s="30" t="s">
        <v>19</v>
      </c>
      <c r="C13" s="30"/>
      <c r="D13" s="30"/>
      <c r="E13" s="30"/>
      <c r="G13" s="11" t="s">
        <v>130</v>
      </c>
      <c r="H13" s="8">
        <v>2</v>
      </c>
      <c r="I13" s="8">
        <v>96.355099999999993</v>
      </c>
      <c r="J13" s="8" t="s">
        <v>53</v>
      </c>
      <c r="L13" s="27" t="s">
        <v>203</v>
      </c>
      <c r="M13" s="30" t="s">
        <v>19</v>
      </c>
      <c r="N13" s="30"/>
      <c r="O13" s="30"/>
      <c r="P13" s="30"/>
      <c r="R13" s="11" t="s">
        <v>130</v>
      </c>
      <c r="S13" s="8">
        <v>2</v>
      </c>
      <c r="T13" s="8">
        <v>68.427599999999998</v>
      </c>
      <c r="U13" s="8" t="s">
        <v>53</v>
      </c>
      <c r="X13" t="s">
        <v>234</v>
      </c>
      <c r="Z13" s="15">
        <f>G110</f>
        <v>24.215686300000002</v>
      </c>
      <c r="AA13" s="15">
        <f>L110</f>
        <v>24.060975599999999</v>
      </c>
      <c r="AB13" s="15">
        <f>Q110</f>
        <v>21.892361099999999</v>
      </c>
      <c r="AC13" s="5">
        <v>7.0000000000000007E-2</v>
      </c>
    </row>
    <row r="14" spans="1:29" ht="30" x14ac:dyDescent="0.3">
      <c r="A14" s="27"/>
      <c r="B14" s="1">
        <v>2016</v>
      </c>
      <c r="C14" s="1">
        <v>2017</v>
      </c>
      <c r="D14" s="1">
        <v>2018</v>
      </c>
      <c r="E14" s="1" t="s">
        <v>20</v>
      </c>
      <c r="G14" s="11" t="s">
        <v>131</v>
      </c>
      <c r="H14" s="8">
        <v>2</v>
      </c>
      <c r="I14" s="8">
        <v>97.961600000000004</v>
      </c>
      <c r="J14" s="8" t="s">
        <v>53</v>
      </c>
      <c r="L14" s="27"/>
      <c r="M14" s="1">
        <v>2016</v>
      </c>
      <c r="N14" s="1">
        <v>2017</v>
      </c>
      <c r="O14" s="1">
        <v>2018</v>
      </c>
      <c r="P14" s="1" t="s">
        <v>20</v>
      </c>
      <c r="R14" s="11" t="s">
        <v>131</v>
      </c>
      <c r="S14" s="8">
        <v>2</v>
      </c>
      <c r="T14" s="8">
        <v>68.073499999999996</v>
      </c>
      <c r="U14" s="8" t="s">
        <v>53</v>
      </c>
      <c r="X14" t="s">
        <v>235</v>
      </c>
      <c r="Z14" s="15"/>
      <c r="AA14" s="15"/>
      <c r="AB14" s="15"/>
      <c r="AC14" s="5"/>
    </row>
    <row r="15" spans="1:29" ht="45" x14ac:dyDescent="0.3">
      <c r="A15" s="27">
        <v>1</v>
      </c>
      <c r="B15" s="2">
        <v>161</v>
      </c>
      <c r="C15" s="2">
        <v>14</v>
      </c>
      <c r="D15" s="2">
        <v>333</v>
      </c>
      <c r="E15" s="2">
        <v>508</v>
      </c>
      <c r="G15" s="11" t="s">
        <v>132</v>
      </c>
      <c r="H15" s="8">
        <v>1</v>
      </c>
      <c r="I15" s="8">
        <v>96.271600000000007</v>
      </c>
      <c r="J15" s="8" t="s">
        <v>53</v>
      </c>
      <c r="L15" s="27">
        <v>1</v>
      </c>
      <c r="M15" s="2">
        <v>1018</v>
      </c>
      <c r="N15" s="2">
        <v>938</v>
      </c>
      <c r="O15" s="2">
        <v>1510</v>
      </c>
      <c r="P15" s="2">
        <v>3466</v>
      </c>
      <c r="R15" s="11" t="s">
        <v>132</v>
      </c>
      <c r="S15" s="8">
        <v>1</v>
      </c>
      <c r="T15" s="8">
        <v>67.75</v>
      </c>
      <c r="U15" s="8" t="s">
        <v>53</v>
      </c>
      <c r="X15" t="s">
        <v>233</v>
      </c>
      <c r="Z15" s="15">
        <f>G160</f>
        <v>96.572202200000007</v>
      </c>
      <c r="AA15" s="15">
        <f>L160</f>
        <v>127.954407</v>
      </c>
      <c r="AB15" s="15">
        <f>Q160</f>
        <v>117.885277</v>
      </c>
      <c r="AC15" s="5" t="s">
        <v>56</v>
      </c>
    </row>
    <row r="16" spans="1:29" ht="17.25" thickBot="1" x14ac:dyDescent="0.35">
      <c r="A16" s="27"/>
      <c r="B16" s="2">
        <v>29.22</v>
      </c>
      <c r="C16" s="2">
        <v>43.75</v>
      </c>
      <c r="D16" s="2">
        <v>58.32</v>
      </c>
      <c r="E16" s="2"/>
      <c r="L16" s="27"/>
      <c r="M16" s="2">
        <v>62.15</v>
      </c>
      <c r="N16" s="2">
        <v>69.69</v>
      </c>
      <c r="O16" s="2">
        <v>74.83</v>
      </c>
      <c r="P16" s="2"/>
      <c r="X16" t="s">
        <v>234</v>
      </c>
      <c r="Z16" s="15">
        <f>G150</f>
        <v>78.009900999999999</v>
      </c>
      <c r="AA16" s="15">
        <f>L150</f>
        <v>93.012500000000003</v>
      </c>
      <c r="AB16" s="15">
        <f>Q150</f>
        <v>84.59375</v>
      </c>
      <c r="AC16" s="5">
        <v>0.03</v>
      </c>
    </row>
    <row r="17" spans="1:24" ht="30" customHeight="1" x14ac:dyDescent="0.3">
      <c r="A17" s="27">
        <v>2</v>
      </c>
      <c r="B17" s="2">
        <v>390</v>
      </c>
      <c r="C17" s="2">
        <v>18</v>
      </c>
      <c r="D17" s="2">
        <v>238</v>
      </c>
      <c r="E17" s="2">
        <v>646</v>
      </c>
      <c r="G17" s="31" t="s">
        <v>136</v>
      </c>
      <c r="H17" s="32"/>
      <c r="L17" s="27">
        <v>2</v>
      </c>
      <c r="M17" s="2">
        <v>620</v>
      </c>
      <c r="N17" s="2">
        <v>408</v>
      </c>
      <c r="O17" s="2">
        <v>508</v>
      </c>
      <c r="P17" s="2">
        <v>1536</v>
      </c>
      <c r="R17" s="31" t="s">
        <v>136</v>
      </c>
      <c r="S17" s="32"/>
      <c r="X17"/>
    </row>
    <row r="18" spans="1:24" x14ac:dyDescent="0.3">
      <c r="A18" s="27"/>
      <c r="B18" s="2">
        <v>70.78</v>
      </c>
      <c r="C18" s="2">
        <v>56.25</v>
      </c>
      <c r="D18" s="2">
        <v>41.68</v>
      </c>
      <c r="E18" s="2"/>
      <c r="G18" s="11" t="s">
        <v>137</v>
      </c>
      <c r="H18" s="8">
        <v>9.8161000000000005</v>
      </c>
      <c r="L18" s="27"/>
      <c r="M18" s="2">
        <v>37.85</v>
      </c>
      <c r="N18" s="2">
        <v>30.31</v>
      </c>
      <c r="O18" s="2">
        <v>25.17</v>
      </c>
      <c r="P18" s="2"/>
      <c r="R18" s="11" t="s">
        <v>137</v>
      </c>
      <c r="S18" s="8">
        <v>8.2318999999999996</v>
      </c>
      <c r="X18"/>
    </row>
    <row r="19" spans="1:24" ht="30" x14ac:dyDescent="0.3">
      <c r="A19" s="3" t="s">
        <v>20</v>
      </c>
      <c r="B19" s="2">
        <v>551</v>
      </c>
      <c r="C19" s="2">
        <v>32</v>
      </c>
      <c r="D19" s="2">
        <v>571</v>
      </c>
      <c r="E19" s="2">
        <v>1154</v>
      </c>
      <c r="G19" s="11" t="s">
        <v>198</v>
      </c>
      <c r="H19" s="8" t="s">
        <v>53</v>
      </c>
      <c r="L19" s="3" t="s">
        <v>20</v>
      </c>
      <c r="M19" s="2">
        <v>1638</v>
      </c>
      <c r="N19" s="2">
        <v>1346</v>
      </c>
      <c r="O19" s="2">
        <v>2018</v>
      </c>
      <c r="P19" s="2">
        <v>5002</v>
      </c>
      <c r="R19" s="11" t="s">
        <v>198</v>
      </c>
      <c r="S19" s="8" t="s">
        <v>53</v>
      </c>
      <c r="X19"/>
    </row>
    <row r="20" spans="1:24" ht="30" x14ac:dyDescent="0.3">
      <c r="A20" s="27" t="s">
        <v>222</v>
      </c>
      <c r="B20" s="33"/>
      <c r="C20" s="33"/>
      <c r="D20" s="33"/>
      <c r="E20" s="33"/>
      <c r="G20" s="11" t="s">
        <v>69</v>
      </c>
      <c r="H20" s="8" t="s">
        <v>53</v>
      </c>
      <c r="L20" s="27" t="s">
        <v>220</v>
      </c>
      <c r="M20" s="33"/>
      <c r="N20" s="33"/>
      <c r="O20" s="33"/>
      <c r="P20" s="33"/>
      <c r="R20" s="11" t="s">
        <v>69</v>
      </c>
      <c r="S20" s="8" t="s">
        <v>53</v>
      </c>
      <c r="X20"/>
    </row>
    <row r="21" spans="1:24" x14ac:dyDescent="0.3">
      <c r="A21" s="20"/>
      <c r="B21" s="20"/>
      <c r="C21" s="20"/>
      <c r="D21" s="20"/>
      <c r="E21" s="20"/>
    </row>
    <row r="22" spans="1:24" x14ac:dyDescent="0.3">
      <c r="A22" s="20"/>
      <c r="B22" s="20"/>
      <c r="C22" s="20"/>
      <c r="D22" s="20"/>
      <c r="E22" s="20"/>
    </row>
    <row r="23" spans="1:24" x14ac:dyDescent="0.3">
      <c r="A23" t="s">
        <v>226</v>
      </c>
    </row>
    <row r="24" spans="1:24" x14ac:dyDescent="0.3">
      <c r="A24" s="4" t="s">
        <v>36</v>
      </c>
      <c r="F24" s="4" t="s">
        <v>49</v>
      </c>
      <c r="K24" s="4" t="s">
        <v>50</v>
      </c>
      <c r="P24" s="4" t="s">
        <v>51</v>
      </c>
    </row>
    <row r="25" spans="1:24" ht="17.25" thickBot="1" x14ac:dyDescent="0.35">
      <c r="A25" s="6"/>
      <c r="F25" s="6"/>
      <c r="K25" s="6"/>
      <c r="P25" s="6"/>
      <c r="X25"/>
    </row>
    <row r="26" spans="1:24" x14ac:dyDescent="0.3">
      <c r="A26" s="31" t="s">
        <v>37</v>
      </c>
      <c r="B26" s="32"/>
      <c r="C26" s="32"/>
      <c r="D26" s="32"/>
      <c r="F26" s="31" t="s">
        <v>37</v>
      </c>
      <c r="G26" s="32"/>
      <c r="H26" s="32"/>
      <c r="I26" s="32"/>
      <c r="K26" s="31" t="s">
        <v>37</v>
      </c>
      <c r="L26" s="32"/>
      <c r="M26" s="32"/>
      <c r="N26" s="32"/>
      <c r="P26" s="31" t="s">
        <v>37</v>
      </c>
      <c r="Q26" s="32"/>
      <c r="R26" s="32"/>
      <c r="S26" s="32"/>
      <c r="U26" s="31" t="s">
        <v>138</v>
      </c>
      <c r="V26" s="32"/>
      <c r="X26"/>
    </row>
    <row r="27" spans="1:24" ht="30" x14ac:dyDescent="0.3">
      <c r="A27" s="11" t="s">
        <v>0</v>
      </c>
      <c r="B27" s="8">
        <v>2984</v>
      </c>
      <c r="C27" s="7" t="s">
        <v>38</v>
      </c>
      <c r="D27" s="8">
        <v>2984</v>
      </c>
      <c r="F27" s="11" t="s">
        <v>0</v>
      </c>
      <c r="G27" s="8">
        <v>1992</v>
      </c>
      <c r="H27" s="7" t="s">
        <v>38</v>
      </c>
      <c r="I27" s="8">
        <v>1992</v>
      </c>
      <c r="K27" s="11" t="s">
        <v>0</v>
      </c>
      <c r="L27" s="8">
        <v>3779</v>
      </c>
      <c r="M27" s="7" t="s">
        <v>38</v>
      </c>
      <c r="N27" s="8">
        <v>3779</v>
      </c>
      <c r="P27" s="11" t="s">
        <v>0</v>
      </c>
      <c r="Q27" s="8">
        <v>4700</v>
      </c>
      <c r="R27" s="7" t="s">
        <v>38</v>
      </c>
      <c r="S27" s="8">
        <v>4700</v>
      </c>
      <c r="U27" s="11" t="s">
        <v>139</v>
      </c>
      <c r="V27" s="8">
        <v>589.14329999999995</v>
      </c>
      <c r="X27"/>
    </row>
    <row r="28" spans="1:24" x14ac:dyDescent="0.3">
      <c r="A28" s="11" t="s">
        <v>39</v>
      </c>
      <c r="B28" s="8">
        <v>2.8099865999999998</v>
      </c>
      <c r="C28" s="7" t="s">
        <v>40</v>
      </c>
      <c r="D28" s="8">
        <v>8385</v>
      </c>
      <c r="F28" s="11" t="s">
        <v>39</v>
      </c>
      <c r="G28" s="8">
        <v>3.0843373500000002</v>
      </c>
      <c r="H28" s="7" t="s">
        <v>40</v>
      </c>
      <c r="I28" s="8">
        <v>6144</v>
      </c>
      <c r="K28" s="11" t="s">
        <v>39</v>
      </c>
      <c r="L28" s="8">
        <v>3.10002646</v>
      </c>
      <c r="M28" s="7" t="s">
        <v>40</v>
      </c>
      <c r="N28" s="8">
        <v>11715</v>
      </c>
      <c r="P28" s="11" t="s">
        <v>39</v>
      </c>
      <c r="Q28" s="8">
        <v>3.42</v>
      </c>
      <c r="R28" s="7" t="s">
        <v>40</v>
      </c>
      <c r="S28" s="8">
        <v>16074</v>
      </c>
      <c r="U28" s="11" t="s">
        <v>52</v>
      </c>
      <c r="V28" s="8">
        <v>3</v>
      </c>
      <c r="X28"/>
    </row>
    <row r="29" spans="1:24" ht="30" x14ac:dyDescent="0.3">
      <c r="A29" s="11" t="s">
        <v>41</v>
      </c>
      <c r="B29" s="8">
        <v>1.2484334699999999</v>
      </c>
      <c r="C29" s="7" t="s">
        <v>42</v>
      </c>
      <c r="D29" s="8">
        <v>1.55858612</v>
      </c>
      <c r="F29" s="11" t="s">
        <v>41</v>
      </c>
      <c r="G29" s="8">
        <v>1.1115193699999999</v>
      </c>
      <c r="H29" s="7" t="s">
        <v>42</v>
      </c>
      <c r="I29" s="8">
        <v>1.2354753000000001</v>
      </c>
      <c r="K29" s="11" t="s">
        <v>41</v>
      </c>
      <c r="L29" s="8">
        <v>0.88247900000000001</v>
      </c>
      <c r="M29" s="7" t="s">
        <v>42</v>
      </c>
      <c r="N29" s="8">
        <v>0.77876919</v>
      </c>
      <c r="P29" s="11" t="s">
        <v>41</v>
      </c>
      <c r="Q29" s="8">
        <v>0.95559196000000002</v>
      </c>
      <c r="R29" s="7" t="s">
        <v>42</v>
      </c>
      <c r="S29" s="8">
        <v>0.91315599000000003</v>
      </c>
      <c r="U29" s="11" t="s">
        <v>140</v>
      </c>
      <c r="V29" s="8" t="s">
        <v>53</v>
      </c>
      <c r="X29"/>
    </row>
    <row r="30" spans="1:24" x14ac:dyDescent="0.3">
      <c r="A30" s="11" t="s">
        <v>43</v>
      </c>
      <c r="B30" s="8">
        <v>3.1676780000000002E-2</v>
      </c>
      <c r="C30" s="7" t="s">
        <v>44</v>
      </c>
      <c r="D30" s="9">
        <v>-1.0121241000000001</v>
      </c>
      <c r="F30" s="11" t="s">
        <v>43</v>
      </c>
      <c r="G30" s="9">
        <v>-0.22609679999999999</v>
      </c>
      <c r="H30" s="7" t="s">
        <v>44</v>
      </c>
      <c r="I30" s="9">
        <v>-0.68457509999999999</v>
      </c>
      <c r="K30" s="11" t="s">
        <v>43</v>
      </c>
      <c r="L30" s="9">
        <v>-0.26769169999999998</v>
      </c>
      <c r="M30" s="7" t="s">
        <v>44</v>
      </c>
      <c r="N30" s="8">
        <v>5.9682890000000002E-2</v>
      </c>
      <c r="P30" s="11" t="s">
        <v>43</v>
      </c>
      <c r="Q30" s="9">
        <v>-0.49206100000000003</v>
      </c>
      <c r="R30" s="7" t="s">
        <v>44</v>
      </c>
      <c r="S30" s="8">
        <v>3.5029930000000001E-2</v>
      </c>
      <c r="X30"/>
    </row>
    <row r="31" spans="1:24" ht="30" x14ac:dyDescent="0.3">
      <c r="A31" s="11" t="s">
        <v>45</v>
      </c>
      <c r="B31" s="8">
        <v>28211</v>
      </c>
      <c r="C31" s="7" t="s">
        <v>46</v>
      </c>
      <c r="D31" s="8">
        <v>4649.2623999999996</v>
      </c>
      <c r="F31" s="11" t="s">
        <v>45</v>
      </c>
      <c r="G31" s="8">
        <v>21410</v>
      </c>
      <c r="H31" s="7" t="s">
        <v>46</v>
      </c>
      <c r="I31" s="8">
        <v>2459.83133</v>
      </c>
      <c r="K31" s="11" t="s">
        <v>45</v>
      </c>
      <c r="L31" s="8">
        <v>39259</v>
      </c>
      <c r="M31" s="7" t="s">
        <v>46</v>
      </c>
      <c r="N31" s="8">
        <v>2942.19</v>
      </c>
      <c r="P31" s="11" t="s">
        <v>45</v>
      </c>
      <c r="Q31" s="8">
        <v>59264</v>
      </c>
      <c r="R31" s="7" t="s">
        <v>46</v>
      </c>
      <c r="S31" s="8">
        <v>4290.92</v>
      </c>
      <c r="X31"/>
    </row>
    <row r="32" spans="1:24" ht="30" x14ac:dyDescent="0.3">
      <c r="A32" s="11" t="s">
        <v>47</v>
      </c>
      <c r="B32" s="8">
        <v>44.428449200000003</v>
      </c>
      <c r="C32" s="7" t="s">
        <v>48</v>
      </c>
      <c r="D32" s="8">
        <v>2.2854200000000002E-2</v>
      </c>
      <c r="F32" s="11" t="s">
        <v>47</v>
      </c>
      <c r="G32" s="8">
        <v>36.037542000000002</v>
      </c>
      <c r="H32" s="7" t="s">
        <v>48</v>
      </c>
      <c r="I32" s="8">
        <v>2.490419E-2</v>
      </c>
      <c r="K32" s="11" t="s">
        <v>47</v>
      </c>
      <c r="L32" s="8">
        <v>28.466821599999999</v>
      </c>
      <c r="M32" s="7" t="s">
        <v>48</v>
      </c>
      <c r="N32" s="8">
        <v>1.4355420000000001E-2</v>
      </c>
      <c r="P32" s="11" t="s">
        <v>47</v>
      </c>
      <c r="Q32" s="8">
        <v>27.941285300000001</v>
      </c>
      <c r="R32" s="7" t="s">
        <v>48</v>
      </c>
      <c r="S32" s="8">
        <v>1.393874E-2</v>
      </c>
      <c r="X32"/>
    </row>
    <row r="33" spans="1:24" ht="28.5" x14ac:dyDescent="0.3">
      <c r="A33" s="16" t="s">
        <v>227</v>
      </c>
      <c r="B33" s="8"/>
      <c r="C33" s="7"/>
      <c r="D33" s="8"/>
      <c r="F33" s="16"/>
      <c r="G33" s="8"/>
      <c r="H33" s="7"/>
      <c r="I33" s="8"/>
      <c r="K33" s="16"/>
      <c r="L33" s="8"/>
      <c r="M33" s="7"/>
      <c r="N33" s="8"/>
      <c r="P33" s="16"/>
      <c r="Q33" s="8"/>
      <c r="R33" s="7"/>
      <c r="S33" s="8"/>
      <c r="X33"/>
    </row>
    <row r="34" spans="1:24" x14ac:dyDescent="0.3">
      <c r="A34" s="4" t="s">
        <v>36</v>
      </c>
      <c r="F34" s="4" t="s">
        <v>49</v>
      </c>
      <c r="K34" s="4" t="s">
        <v>50</v>
      </c>
      <c r="P34" s="4" t="s">
        <v>51</v>
      </c>
      <c r="X34"/>
    </row>
    <row r="35" spans="1:24" ht="17.25" thickBot="1" x14ac:dyDescent="0.35">
      <c r="A35" s="6"/>
      <c r="F35" s="6"/>
      <c r="K35" s="6"/>
      <c r="P35" s="6"/>
      <c r="X35"/>
    </row>
    <row r="36" spans="1:24" x14ac:dyDescent="0.3">
      <c r="A36" s="31" t="s">
        <v>37</v>
      </c>
      <c r="B36" s="32"/>
      <c r="C36" s="32"/>
      <c r="D36" s="32"/>
      <c r="F36" s="31" t="s">
        <v>37</v>
      </c>
      <c r="G36" s="32"/>
      <c r="H36" s="32"/>
      <c r="I36" s="32"/>
      <c r="K36" s="31" t="s">
        <v>37</v>
      </c>
      <c r="L36" s="32"/>
      <c r="M36" s="32"/>
      <c r="N36" s="32"/>
      <c r="P36" s="31" t="s">
        <v>37</v>
      </c>
      <c r="Q36" s="32"/>
      <c r="R36" s="32"/>
      <c r="S36" s="32"/>
      <c r="U36" s="31" t="s">
        <v>138</v>
      </c>
      <c r="V36" s="32"/>
      <c r="X36"/>
    </row>
    <row r="37" spans="1:24" ht="30" x14ac:dyDescent="0.3">
      <c r="A37" s="11" t="s">
        <v>0</v>
      </c>
      <c r="B37" s="8">
        <v>709</v>
      </c>
      <c r="C37" s="7" t="s">
        <v>38</v>
      </c>
      <c r="D37" s="8">
        <v>709</v>
      </c>
      <c r="F37" s="11" t="s">
        <v>0</v>
      </c>
      <c r="G37" s="8">
        <v>46</v>
      </c>
      <c r="H37" s="7" t="s">
        <v>38</v>
      </c>
      <c r="I37" s="8">
        <v>46</v>
      </c>
      <c r="K37" s="11" t="s">
        <v>0</v>
      </c>
      <c r="L37" s="8">
        <v>911</v>
      </c>
      <c r="M37" s="7" t="s">
        <v>38</v>
      </c>
      <c r="N37" s="8">
        <v>911</v>
      </c>
      <c r="P37" s="11" t="s">
        <v>0</v>
      </c>
      <c r="Q37" s="8">
        <v>1108</v>
      </c>
      <c r="R37" s="7" t="s">
        <v>38</v>
      </c>
      <c r="S37" s="8">
        <v>1108</v>
      </c>
      <c r="U37" s="11" t="s">
        <v>139</v>
      </c>
      <c r="V37" s="8">
        <v>275.79399999999998</v>
      </c>
      <c r="X37"/>
    </row>
    <row r="38" spans="1:24" x14ac:dyDescent="0.3">
      <c r="A38" s="11" t="s">
        <v>39</v>
      </c>
      <c r="B38" s="8">
        <v>2.3399153699999999</v>
      </c>
      <c r="C38" s="7" t="s">
        <v>40</v>
      </c>
      <c r="D38" s="8">
        <v>1659</v>
      </c>
      <c r="F38" s="11" t="s">
        <v>39</v>
      </c>
      <c r="G38" s="8">
        <v>3</v>
      </c>
      <c r="H38" s="7" t="s">
        <v>40</v>
      </c>
      <c r="I38" s="8">
        <v>138</v>
      </c>
      <c r="K38" s="11" t="s">
        <v>39</v>
      </c>
      <c r="L38" s="8">
        <v>2.8968166800000001</v>
      </c>
      <c r="M38" s="7" t="s">
        <v>40</v>
      </c>
      <c r="N38" s="8">
        <v>2639</v>
      </c>
      <c r="P38" s="11" t="s">
        <v>39</v>
      </c>
      <c r="Q38" s="8">
        <v>3.2012635399999998</v>
      </c>
      <c r="R38" s="7" t="s">
        <v>40</v>
      </c>
      <c r="S38" s="8">
        <v>3547</v>
      </c>
      <c r="U38" s="11" t="s">
        <v>52</v>
      </c>
      <c r="V38" s="8">
        <v>3</v>
      </c>
      <c r="X38"/>
    </row>
    <row r="39" spans="1:24" ht="30" x14ac:dyDescent="0.3">
      <c r="A39" s="11" t="s">
        <v>41</v>
      </c>
      <c r="B39" s="8">
        <v>1.2334099000000001</v>
      </c>
      <c r="C39" s="7" t="s">
        <v>42</v>
      </c>
      <c r="D39" s="8">
        <v>1.5212999899999999</v>
      </c>
      <c r="F39" s="11" t="s">
        <v>41</v>
      </c>
      <c r="G39" s="8">
        <v>1.0327955600000001</v>
      </c>
      <c r="H39" s="7" t="s">
        <v>42</v>
      </c>
      <c r="I39" s="8">
        <v>1.06666667</v>
      </c>
      <c r="K39" s="11" t="s">
        <v>41</v>
      </c>
      <c r="L39" s="8">
        <v>0.89091925000000005</v>
      </c>
      <c r="M39" s="7" t="s">
        <v>42</v>
      </c>
      <c r="N39" s="8">
        <v>0.79373711000000002</v>
      </c>
      <c r="P39" s="11" t="s">
        <v>41</v>
      </c>
      <c r="Q39" s="8">
        <v>0.93129773999999999</v>
      </c>
      <c r="R39" s="7" t="s">
        <v>42</v>
      </c>
      <c r="S39" s="8">
        <v>0.86731548000000003</v>
      </c>
      <c r="U39" s="11" t="s">
        <v>140</v>
      </c>
      <c r="V39" s="8" t="s">
        <v>53</v>
      </c>
      <c r="X39"/>
    </row>
    <row r="40" spans="1:24" x14ac:dyDescent="0.3">
      <c r="A40" s="11" t="s">
        <v>43</v>
      </c>
      <c r="B40" s="8">
        <v>0.53203559</v>
      </c>
      <c r="C40" s="7" t="s">
        <v>44</v>
      </c>
      <c r="D40" s="9">
        <v>-0.73266100000000001</v>
      </c>
      <c r="F40" s="11" t="s">
        <v>43</v>
      </c>
      <c r="G40" s="9">
        <v>-0.25306430000000002</v>
      </c>
      <c r="H40" s="7" t="s">
        <v>44</v>
      </c>
      <c r="I40" s="8">
        <v>2.9730400000000001E-3</v>
      </c>
      <c r="K40" s="11" t="s">
        <v>43</v>
      </c>
      <c r="L40" s="9">
        <v>-0.18908459999999999</v>
      </c>
      <c r="M40" s="7" t="s">
        <v>44</v>
      </c>
      <c r="N40" s="9">
        <v>-3.9768100000000001E-2</v>
      </c>
      <c r="P40" s="11" t="s">
        <v>43</v>
      </c>
      <c r="Q40" s="9">
        <v>-0.36944310000000002</v>
      </c>
      <c r="R40" s="7" t="s">
        <v>44</v>
      </c>
      <c r="S40" s="8">
        <v>9.6439899999999995E-2</v>
      </c>
      <c r="X40"/>
    </row>
    <row r="41" spans="1:24" ht="30" x14ac:dyDescent="0.3">
      <c r="A41" s="11" t="s">
        <v>45</v>
      </c>
      <c r="B41" s="8">
        <v>4959</v>
      </c>
      <c r="C41" s="7" t="s">
        <v>46</v>
      </c>
      <c r="D41" s="8">
        <v>1077.0803900000001</v>
      </c>
      <c r="F41" s="11" t="s">
        <v>45</v>
      </c>
      <c r="G41" s="8">
        <v>462</v>
      </c>
      <c r="H41" s="7" t="s">
        <v>46</v>
      </c>
      <c r="I41" s="8">
        <v>48</v>
      </c>
      <c r="K41" s="11" t="s">
        <v>45</v>
      </c>
      <c r="L41" s="8">
        <v>8367</v>
      </c>
      <c r="M41" s="7" t="s">
        <v>46</v>
      </c>
      <c r="N41" s="8">
        <v>722.30076799999995</v>
      </c>
      <c r="P41" s="11" t="s">
        <v>45</v>
      </c>
      <c r="Q41" s="8">
        <v>12315</v>
      </c>
      <c r="R41" s="7" t="s">
        <v>46</v>
      </c>
      <c r="S41" s="8">
        <v>960.11823100000004</v>
      </c>
      <c r="X41"/>
    </row>
    <row r="42" spans="1:24" ht="30" x14ac:dyDescent="0.3">
      <c r="A42" s="11" t="s">
        <v>47</v>
      </c>
      <c r="B42" s="8">
        <v>52.711731299999997</v>
      </c>
      <c r="C42" s="7" t="s">
        <v>48</v>
      </c>
      <c r="D42" s="8">
        <v>4.6321679999999997E-2</v>
      </c>
      <c r="F42" s="11" t="s">
        <v>47</v>
      </c>
      <c r="G42" s="8">
        <v>34.426518600000001</v>
      </c>
      <c r="H42" s="7" t="s">
        <v>48</v>
      </c>
      <c r="I42" s="8">
        <v>0.15227740000000001</v>
      </c>
      <c r="K42" s="11" t="s">
        <v>47</v>
      </c>
      <c r="L42" s="8">
        <v>30.755113099999999</v>
      </c>
      <c r="M42" s="7" t="s">
        <v>48</v>
      </c>
      <c r="N42" s="8">
        <v>2.9517470000000001E-2</v>
      </c>
      <c r="P42" s="11" t="s">
        <v>47</v>
      </c>
      <c r="Q42" s="8">
        <v>29.091567300000001</v>
      </c>
      <c r="R42" s="7" t="s">
        <v>48</v>
      </c>
      <c r="S42" s="8">
        <v>2.797813E-2</v>
      </c>
      <c r="X42"/>
    </row>
    <row r="43" spans="1:24" ht="28.5" x14ac:dyDescent="0.3">
      <c r="A43" s="16" t="s">
        <v>228</v>
      </c>
      <c r="B43" s="8"/>
      <c r="C43" s="7"/>
      <c r="D43" s="8"/>
      <c r="F43" s="16"/>
      <c r="G43" s="8"/>
      <c r="H43" s="7"/>
      <c r="I43" s="8"/>
      <c r="K43" s="16"/>
      <c r="L43" s="8"/>
      <c r="M43" s="7"/>
      <c r="N43" s="8"/>
      <c r="P43" s="16"/>
      <c r="Q43" s="8"/>
      <c r="R43" s="7"/>
      <c r="S43" s="8"/>
      <c r="X43"/>
    </row>
    <row r="44" spans="1:24" x14ac:dyDescent="0.3">
      <c r="A44" s="4" t="s">
        <v>36</v>
      </c>
      <c r="F44" s="4" t="s">
        <v>49</v>
      </c>
      <c r="K44" s="4" t="s">
        <v>50</v>
      </c>
      <c r="P44" s="4" t="s">
        <v>51</v>
      </c>
      <c r="X44"/>
    </row>
    <row r="45" spans="1:24" ht="17.25" thickBot="1" x14ac:dyDescent="0.35">
      <c r="A45" s="6"/>
      <c r="F45" s="6"/>
      <c r="K45" s="6"/>
      <c r="P45" s="6"/>
      <c r="X45"/>
    </row>
    <row r="46" spans="1:24" x14ac:dyDescent="0.3">
      <c r="A46" s="31" t="s">
        <v>37</v>
      </c>
      <c r="B46" s="32"/>
      <c r="C46" s="32"/>
      <c r="D46" s="32"/>
      <c r="F46" s="31" t="s">
        <v>37</v>
      </c>
      <c r="G46" s="32"/>
      <c r="H46" s="32"/>
      <c r="I46" s="32"/>
      <c r="K46" s="31" t="s">
        <v>37</v>
      </c>
      <c r="L46" s="32"/>
      <c r="M46" s="32"/>
      <c r="N46" s="32"/>
      <c r="P46" s="31" t="s">
        <v>37</v>
      </c>
      <c r="Q46" s="32"/>
      <c r="R46" s="32"/>
      <c r="S46" s="32"/>
      <c r="U46" s="31" t="s">
        <v>138</v>
      </c>
      <c r="V46" s="32"/>
      <c r="X46"/>
    </row>
    <row r="47" spans="1:24" ht="30" x14ac:dyDescent="0.3">
      <c r="A47" s="11" t="s">
        <v>0</v>
      </c>
      <c r="B47" s="8">
        <v>2275</v>
      </c>
      <c r="C47" s="7" t="s">
        <v>38</v>
      </c>
      <c r="D47" s="8">
        <v>2275</v>
      </c>
      <c r="F47" s="11" t="s">
        <v>0</v>
      </c>
      <c r="G47" s="8">
        <v>1946</v>
      </c>
      <c r="H47" s="7" t="s">
        <v>38</v>
      </c>
      <c r="I47" s="8">
        <v>1946</v>
      </c>
      <c r="K47" s="11" t="s">
        <v>0</v>
      </c>
      <c r="L47" s="8">
        <v>2868</v>
      </c>
      <c r="M47" s="7" t="s">
        <v>38</v>
      </c>
      <c r="N47" s="8">
        <v>2868</v>
      </c>
      <c r="P47" s="11" t="s">
        <v>0</v>
      </c>
      <c r="Q47" s="8">
        <v>3592</v>
      </c>
      <c r="R47" s="7" t="s">
        <v>38</v>
      </c>
      <c r="S47" s="8">
        <v>3592</v>
      </c>
      <c r="U47" s="11" t="s">
        <v>139</v>
      </c>
      <c r="V47" s="8">
        <v>406.93720000000002</v>
      </c>
      <c r="X47"/>
    </row>
    <row r="48" spans="1:24" x14ac:dyDescent="0.3">
      <c r="A48" s="11" t="s">
        <v>39</v>
      </c>
      <c r="B48" s="8">
        <v>2.9564835199999999</v>
      </c>
      <c r="C48" s="7" t="s">
        <v>40</v>
      </c>
      <c r="D48" s="8">
        <v>6726</v>
      </c>
      <c r="F48" s="11" t="s">
        <v>39</v>
      </c>
      <c r="G48" s="8">
        <v>3.0863309399999999</v>
      </c>
      <c r="H48" s="7" t="s">
        <v>40</v>
      </c>
      <c r="I48" s="8">
        <v>6006</v>
      </c>
      <c r="K48" s="11" t="s">
        <v>39</v>
      </c>
      <c r="L48" s="8">
        <v>3.1645746199999998</v>
      </c>
      <c r="M48" s="7" t="s">
        <v>40</v>
      </c>
      <c r="N48" s="8">
        <v>9076</v>
      </c>
      <c r="P48" s="11" t="s">
        <v>39</v>
      </c>
      <c r="Q48" s="8">
        <v>3.4874721599999998</v>
      </c>
      <c r="R48" s="7" t="s">
        <v>40</v>
      </c>
      <c r="S48" s="8">
        <v>12527</v>
      </c>
      <c r="U48" s="11" t="s">
        <v>52</v>
      </c>
      <c r="V48" s="8">
        <v>3</v>
      </c>
      <c r="X48"/>
    </row>
    <row r="49" spans="1:24" ht="30" x14ac:dyDescent="0.3">
      <c r="A49" s="11" t="s">
        <v>41</v>
      </c>
      <c r="B49" s="8">
        <v>1.21676429</v>
      </c>
      <c r="C49" s="7" t="s">
        <v>42</v>
      </c>
      <c r="D49" s="8">
        <v>1.48051533</v>
      </c>
      <c r="F49" s="11" t="s">
        <v>41</v>
      </c>
      <c r="G49" s="8">
        <v>1.11348278</v>
      </c>
      <c r="H49" s="7" t="s">
        <v>42</v>
      </c>
      <c r="I49" s="8">
        <v>1.23984391</v>
      </c>
      <c r="K49" s="11" t="s">
        <v>41</v>
      </c>
      <c r="L49" s="8">
        <v>0.87005783000000003</v>
      </c>
      <c r="M49" s="7" t="s">
        <v>42</v>
      </c>
      <c r="N49" s="8">
        <v>0.75700062000000001</v>
      </c>
      <c r="P49" s="11" t="s">
        <v>41</v>
      </c>
      <c r="Q49" s="8">
        <v>0.95300843000000002</v>
      </c>
      <c r="R49" s="7" t="s">
        <v>42</v>
      </c>
      <c r="S49" s="8">
        <v>0.90822508000000002</v>
      </c>
      <c r="U49" s="11" t="s">
        <v>140</v>
      </c>
      <c r="V49" s="8" t="s">
        <v>53</v>
      </c>
      <c r="X49"/>
    </row>
    <row r="50" spans="1:24" x14ac:dyDescent="0.3">
      <c r="A50" s="11" t="s">
        <v>43</v>
      </c>
      <c r="B50" s="9">
        <v>-0.1014674</v>
      </c>
      <c r="C50" s="7" t="s">
        <v>44</v>
      </c>
      <c r="D50" s="9">
        <v>-0.9191066</v>
      </c>
      <c r="F50" s="11" t="s">
        <v>43</v>
      </c>
      <c r="G50" s="9">
        <v>-0.22659270000000001</v>
      </c>
      <c r="H50" s="7" t="s">
        <v>44</v>
      </c>
      <c r="I50" s="9">
        <v>-0.69510300000000003</v>
      </c>
      <c r="K50" s="11" t="s">
        <v>43</v>
      </c>
      <c r="L50" s="9">
        <v>-0.28952129999999998</v>
      </c>
      <c r="M50" s="7" t="s">
        <v>44</v>
      </c>
      <c r="N50" s="8">
        <v>0.12027707999999999</v>
      </c>
      <c r="P50" s="11" t="s">
        <v>43</v>
      </c>
      <c r="Q50" s="9">
        <v>-0.54939530000000003</v>
      </c>
      <c r="R50" s="7" t="s">
        <v>44</v>
      </c>
      <c r="S50" s="8">
        <v>8.0810209999999993E-2</v>
      </c>
    </row>
    <row r="51" spans="1:24" ht="30" x14ac:dyDescent="0.3">
      <c r="A51" s="11" t="s">
        <v>45</v>
      </c>
      <c r="B51" s="8">
        <v>23252</v>
      </c>
      <c r="C51" s="7" t="s">
        <v>46</v>
      </c>
      <c r="D51" s="8">
        <v>3366.6918700000001</v>
      </c>
      <c r="F51" s="11" t="s">
        <v>45</v>
      </c>
      <c r="G51" s="8">
        <v>20948</v>
      </c>
      <c r="H51" s="7" t="s">
        <v>46</v>
      </c>
      <c r="I51" s="8">
        <v>2411.4964</v>
      </c>
      <c r="K51" s="11" t="s">
        <v>45</v>
      </c>
      <c r="L51" s="8">
        <v>30892</v>
      </c>
      <c r="M51" s="7" t="s">
        <v>46</v>
      </c>
      <c r="N51" s="8">
        <v>2170.32078</v>
      </c>
      <c r="P51" s="11" t="s">
        <v>45</v>
      </c>
      <c r="Q51" s="8">
        <v>46949</v>
      </c>
      <c r="R51" s="7" t="s">
        <v>46</v>
      </c>
      <c r="S51" s="8">
        <v>3261.4362500000002</v>
      </c>
    </row>
    <row r="52" spans="1:24" ht="30" x14ac:dyDescent="0.3">
      <c r="A52" s="11" t="s">
        <v>47</v>
      </c>
      <c r="B52" s="8">
        <v>41.155794800000002</v>
      </c>
      <c r="C52" s="7" t="s">
        <v>48</v>
      </c>
      <c r="D52" s="8">
        <v>2.5510310000000001E-2</v>
      </c>
      <c r="F52" s="11" t="s">
        <v>47</v>
      </c>
      <c r="G52" s="8">
        <v>36.077880399999998</v>
      </c>
      <c r="H52" s="7" t="s">
        <v>48</v>
      </c>
      <c r="I52" s="8">
        <v>2.5241320000000001E-2</v>
      </c>
      <c r="K52" s="11" t="s">
        <v>47</v>
      </c>
      <c r="L52" s="8">
        <v>27.493673900000001</v>
      </c>
      <c r="M52" s="7" t="s">
        <v>48</v>
      </c>
      <c r="N52" s="8">
        <v>1.6246449999999999E-2</v>
      </c>
      <c r="P52" s="11" t="s">
        <v>47</v>
      </c>
      <c r="Q52" s="8">
        <v>27.326624899999999</v>
      </c>
      <c r="R52" s="7" t="s">
        <v>48</v>
      </c>
      <c r="S52" s="8">
        <v>1.5901149999999999E-2</v>
      </c>
    </row>
    <row r="53" spans="1:24" x14ac:dyDescent="0.3">
      <c r="A53" s="16"/>
      <c r="B53" s="8"/>
      <c r="C53" s="7"/>
      <c r="D53" s="8"/>
    </row>
    <row r="54" spans="1:24" x14ac:dyDescent="0.3">
      <c r="A54" s="4" t="s">
        <v>70</v>
      </c>
      <c r="F54" s="4" t="s">
        <v>71</v>
      </c>
      <c r="K54" s="4" t="s">
        <v>72</v>
      </c>
      <c r="P54" s="4" t="s">
        <v>73</v>
      </c>
    </row>
    <row r="55" spans="1:24" ht="17.25" thickBot="1" x14ac:dyDescent="0.35">
      <c r="A55" s="6"/>
      <c r="F55" s="6"/>
      <c r="K55" s="6"/>
      <c r="P55" s="6"/>
    </row>
    <row r="56" spans="1:24" x14ac:dyDescent="0.3">
      <c r="A56" s="31" t="s">
        <v>37</v>
      </c>
      <c r="B56" s="32"/>
      <c r="C56" s="32"/>
      <c r="D56" s="32"/>
      <c r="F56" s="31" t="s">
        <v>37</v>
      </c>
      <c r="G56" s="32"/>
      <c r="H56" s="32"/>
      <c r="I56" s="32"/>
      <c r="K56" s="31" t="s">
        <v>37</v>
      </c>
      <c r="L56" s="32"/>
      <c r="M56" s="32"/>
      <c r="N56" s="32"/>
      <c r="P56" s="31" t="s">
        <v>37</v>
      </c>
      <c r="Q56" s="32"/>
      <c r="R56" s="32"/>
      <c r="S56" s="32"/>
      <c r="U56" s="31" t="s">
        <v>138</v>
      </c>
      <c r="V56" s="32"/>
    </row>
    <row r="57" spans="1:24" ht="30" x14ac:dyDescent="0.3">
      <c r="A57" s="11" t="s">
        <v>0</v>
      </c>
      <c r="B57" s="8">
        <v>2239</v>
      </c>
      <c r="C57" s="7" t="s">
        <v>38</v>
      </c>
      <c r="D57" s="8">
        <v>2239</v>
      </c>
      <c r="F57" s="11" t="s">
        <v>0</v>
      </c>
      <c r="G57" s="8">
        <v>1430</v>
      </c>
      <c r="H57" s="7" t="s">
        <v>38</v>
      </c>
      <c r="I57" s="8">
        <v>1430</v>
      </c>
      <c r="K57" s="11" t="s">
        <v>0</v>
      </c>
      <c r="L57" s="8">
        <v>2739</v>
      </c>
      <c r="M57" s="7" t="s">
        <v>38</v>
      </c>
      <c r="N57" s="8">
        <v>2739</v>
      </c>
      <c r="P57" s="11" t="s">
        <v>0</v>
      </c>
      <c r="Q57" s="8">
        <v>3150</v>
      </c>
      <c r="R57" s="7" t="s">
        <v>38</v>
      </c>
      <c r="S57" s="8">
        <v>3150</v>
      </c>
      <c r="U57" s="11" t="s">
        <v>139</v>
      </c>
      <c r="V57" s="8">
        <v>429.02080000000001</v>
      </c>
    </row>
    <row r="58" spans="1:24" x14ac:dyDescent="0.3">
      <c r="A58" s="11" t="s">
        <v>39</v>
      </c>
      <c r="B58" s="8">
        <v>2.7985707899999999</v>
      </c>
      <c r="C58" s="7" t="s">
        <v>40</v>
      </c>
      <c r="D58" s="8">
        <v>6266</v>
      </c>
      <c r="F58" s="11" t="s">
        <v>39</v>
      </c>
      <c r="G58" s="8">
        <v>3.0727272700000001</v>
      </c>
      <c r="H58" s="7" t="s">
        <v>40</v>
      </c>
      <c r="I58" s="8">
        <v>4394</v>
      </c>
      <c r="K58" s="11" t="s">
        <v>39</v>
      </c>
      <c r="L58" s="8">
        <v>3.1109894100000002</v>
      </c>
      <c r="M58" s="7" t="s">
        <v>40</v>
      </c>
      <c r="N58" s="8">
        <v>8521</v>
      </c>
      <c r="P58" s="11" t="s">
        <v>39</v>
      </c>
      <c r="Q58" s="8">
        <v>3.42412698</v>
      </c>
      <c r="R58" s="7" t="s">
        <v>40</v>
      </c>
      <c r="S58" s="8">
        <v>10786</v>
      </c>
      <c r="U58" s="11" t="s">
        <v>52</v>
      </c>
      <c r="V58" s="8">
        <v>3</v>
      </c>
    </row>
    <row r="59" spans="1:24" ht="30" x14ac:dyDescent="0.3">
      <c r="A59" s="11" t="s">
        <v>41</v>
      </c>
      <c r="B59" s="8">
        <v>1.2470081099999999</v>
      </c>
      <c r="C59" s="7" t="s">
        <v>42</v>
      </c>
      <c r="D59" s="8">
        <v>1.5550292299999999</v>
      </c>
      <c r="F59" s="11" t="s">
        <v>41</v>
      </c>
      <c r="G59" s="8">
        <v>1.10423714</v>
      </c>
      <c r="H59" s="7" t="s">
        <v>42</v>
      </c>
      <c r="I59" s="8">
        <v>1.21933965</v>
      </c>
      <c r="K59" s="11" t="s">
        <v>41</v>
      </c>
      <c r="L59" s="8">
        <v>0.86576372999999995</v>
      </c>
      <c r="M59" s="7" t="s">
        <v>42</v>
      </c>
      <c r="N59" s="8">
        <v>0.74954683</v>
      </c>
      <c r="P59" s="11" t="s">
        <v>41</v>
      </c>
      <c r="Q59" s="8">
        <v>0.94654967999999995</v>
      </c>
      <c r="R59" s="7" t="s">
        <v>42</v>
      </c>
      <c r="S59" s="8">
        <v>0.89595628999999999</v>
      </c>
      <c r="U59" s="11" t="s">
        <v>140</v>
      </c>
      <c r="V59" s="8" t="s">
        <v>53</v>
      </c>
    </row>
    <row r="60" spans="1:24" x14ac:dyDescent="0.3">
      <c r="A60" s="11" t="s">
        <v>43</v>
      </c>
      <c r="B60" s="8">
        <v>1.437154E-2</v>
      </c>
      <c r="C60" s="7" t="s">
        <v>44</v>
      </c>
      <c r="D60" s="9">
        <v>-1.0322260000000001</v>
      </c>
      <c r="F60" s="11" t="s">
        <v>43</v>
      </c>
      <c r="G60" s="9">
        <v>-0.25644070000000002</v>
      </c>
      <c r="H60" s="7" t="s">
        <v>44</v>
      </c>
      <c r="I60" s="9">
        <v>-0.68558560000000002</v>
      </c>
      <c r="K60" s="11" t="s">
        <v>43</v>
      </c>
      <c r="L60" s="9">
        <v>-0.2461776</v>
      </c>
      <c r="M60" s="7" t="s">
        <v>44</v>
      </c>
      <c r="N60" s="8">
        <v>0.11088873</v>
      </c>
      <c r="P60" s="11" t="s">
        <v>43</v>
      </c>
      <c r="Q60" s="9">
        <v>-0.48266809999999999</v>
      </c>
      <c r="R60" s="7" t="s">
        <v>44</v>
      </c>
      <c r="S60" s="8">
        <v>4.6818980000000003E-2</v>
      </c>
    </row>
    <row r="61" spans="1:24" ht="30" x14ac:dyDescent="0.3">
      <c r="A61" s="11" t="s">
        <v>45</v>
      </c>
      <c r="B61" s="8">
        <v>21016</v>
      </c>
      <c r="C61" s="7" t="s">
        <v>46</v>
      </c>
      <c r="D61" s="8">
        <v>3480.1554299999998</v>
      </c>
      <c r="F61" s="11" t="s">
        <v>45</v>
      </c>
      <c r="G61" s="8">
        <v>15244</v>
      </c>
      <c r="H61" s="7" t="s">
        <v>46</v>
      </c>
      <c r="I61" s="8">
        <v>1742.4363599999999</v>
      </c>
      <c r="K61" s="11" t="s">
        <v>45</v>
      </c>
      <c r="L61" s="8">
        <v>28561</v>
      </c>
      <c r="M61" s="7" t="s">
        <v>46</v>
      </c>
      <c r="N61" s="8">
        <v>2052.2592199999999</v>
      </c>
      <c r="P61" s="11" t="s">
        <v>45</v>
      </c>
      <c r="Q61" s="8">
        <v>39754</v>
      </c>
      <c r="R61" s="7" t="s">
        <v>46</v>
      </c>
      <c r="S61" s="8">
        <v>2821.3663499999998</v>
      </c>
    </row>
    <row r="62" spans="1:24" ht="30" x14ac:dyDescent="0.3">
      <c r="A62" s="11" t="s">
        <v>47</v>
      </c>
      <c r="B62" s="8">
        <v>44.558748299999998</v>
      </c>
      <c r="C62" s="7" t="s">
        <v>48</v>
      </c>
      <c r="D62" s="8">
        <v>2.635374E-2</v>
      </c>
      <c r="F62" s="11" t="s">
        <v>47</v>
      </c>
      <c r="G62" s="8">
        <v>35.936711500000001</v>
      </c>
      <c r="H62" s="7" t="s">
        <v>48</v>
      </c>
      <c r="I62" s="8">
        <v>2.9200770000000001E-2</v>
      </c>
      <c r="K62" s="11" t="s">
        <v>47</v>
      </c>
      <c r="L62" s="8">
        <v>27.829208399999999</v>
      </c>
      <c r="M62" s="7" t="s">
        <v>48</v>
      </c>
      <c r="N62" s="8">
        <v>1.6542580000000001E-2</v>
      </c>
      <c r="P62" s="11" t="s">
        <v>47</v>
      </c>
      <c r="Q62" s="8">
        <v>27.643533099999999</v>
      </c>
      <c r="R62" s="7" t="s">
        <v>48</v>
      </c>
      <c r="S62" s="8">
        <v>1.6865069999999999E-2</v>
      </c>
    </row>
    <row r="63" spans="1:24" x14ac:dyDescent="0.3">
      <c r="A63" s="16"/>
      <c r="B63" s="8"/>
      <c r="C63" s="7"/>
      <c r="D63" s="8"/>
    </row>
    <row r="64" spans="1:24" x14ac:dyDescent="0.3">
      <c r="A64" s="4" t="s">
        <v>74</v>
      </c>
      <c r="F64" s="4" t="s">
        <v>75</v>
      </c>
      <c r="K64" s="4" t="s">
        <v>76</v>
      </c>
      <c r="P64" s="4" t="s">
        <v>77</v>
      </c>
    </row>
    <row r="65" spans="1:22" ht="17.25" thickBot="1" x14ac:dyDescent="0.35">
      <c r="A65" s="6"/>
      <c r="F65" s="6"/>
      <c r="K65" s="6"/>
      <c r="P65" s="6"/>
    </row>
    <row r="66" spans="1:22" x14ac:dyDescent="0.3">
      <c r="A66" s="31" t="s">
        <v>37</v>
      </c>
      <c r="B66" s="32"/>
      <c r="C66" s="32"/>
      <c r="D66" s="32"/>
      <c r="F66" s="31" t="s">
        <v>37</v>
      </c>
      <c r="G66" s="32"/>
      <c r="H66" s="32"/>
      <c r="I66" s="32"/>
      <c r="K66" s="31" t="s">
        <v>37</v>
      </c>
      <c r="L66" s="32"/>
      <c r="M66" s="32"/>
      <c r="N66" s="32"/>
      <c r="P66" s="31" t="s">
        <v>37</v>
      </c>
      <c r="Q66" s="32"/>
      <c r="R66" s="32"/>
      <c r="S66" s="32"/>
      <c r="U66" s="31" t="s">
        <v>138</v>
      </c>
      <c r="V66" s="32"/>
    </row>
    <row r="67" spans="1:22" ht="30" x14ac:dyDescent="0.3">
      <c r="A67" s="11" t="s">
        <v>0</v>
      </c>
      <c r="B67" s="8">
        <v>344</v>
      </c>
      <c r="C67" s="7" t="s">
        <v>38</v>
      </c>
      <c r="D67" s="8">
        <v>344</v>
      </c>
      <c r="F67" s="11" t="s">
        <v>0</v>
      </c>
      <c r="G67" s="8">
        <v>280</v>
      </c>
      <c r="H67" s="7" t="s">
        <v>38</v>
      </c>
      <c r="I67" s="8">
        <v>280</v>
      </c>
      <c r="K67" s="11" t="s">
        <v>0</v>
      </c>
      <c r="L67" s="8">
        <v>553</v>
      </c>
      <c r="M67" s="7" t="s">
        <v>38</v>
      </c>
      <c r="N67" s="8">
        <v>553</v>
      </c>
      <c r="P67" s="11" t="s">
        <v>0</v>
      </c>
      <c r="Q67" s="8">
        <v>750</v>
      </c>
      <c r="R67" s="7" t="s">
        <v>38</v>
      </c>
      <c r="S67" s="8">
        <v>750</v>
      </c>
      <c r="U67" s="11" t="s">
        <v>139</v>
      </c>
      <c r="V67" s="8">
        <v>85.485299999999995</v>
      </c>
    </row>
    <row r="68" spans="1:22" x14ac:dyDescent="0.3">
      <c r="A68" s="11" t="s">
        <v>39</v>
      </c>
      <c r="B68" s="8">
        <v>2.75</v>
      </c>
      <c r="C68" s="7" t="s">
        <v>40</v>
      </c>
      <c r="D68" s="8">
        <v>946</v>
      </c>
      <c r="F68" s="11" t="s">
        <v>39</v>
      </c>
      <c r="G68" s="8">
        <v>2.9821428600000002</v>
      </c>
      <c r="H68" s="7" t="s">
        <v>40</v>
      </c>
      <c r="I68" s="8">
        <v>835</v>
      </c>
      <c r="K68" s="11" t="s">
        <v>39</v>
      </c>
      <c r="L68" s="8">
        <v>3.0090415899999998</v>
      </c>
      <c r="M68" s="7" t="s">
        <v>40</v>
      </c>
      <c r="N68" s="8">
        <v>1664</v>
      </c>
      <c r="P68" s="11" t="s">
        <v>39</v>
      </c>
      <c r="Q68" s="8">
        <v>3.34</v>
      </c>
      <c r="R68" s="7" t="s">
        <v>40</v>
      </c>
      <c r="S68" s="8">
        <v>2505</v>
      </c>
      <c r="U68" s="11" t="s">
        <v>52</v>
      </c>
      <c r="V68" s="8">
        <v>3</v>
      </c>
    </row>
    <row r="69" spans="1:22" ht="30" x14ac:dyDescent="0.3">
      <c r="A69" s="11" t="s">
        <v>41</v>
      </c>
      <c r="B69" s="8">
        <v>1.2103778700000001</v>
      </c>
      <c r="C69" s="7" t="s">
        <v>42</v>
      </c>
      <c r="D69" s="8">
        <v>1.4650145800000001</v>
      </c>
      <c r="F69" s="11" t="s">
        <v>41</v>
      </c>
      <c r="G69" s="8">
        <v>1.06577704</v>
      </c>
      <c r="H69" s="7" t="s">
        <v>42</v>
      </c>
      <c r="I69" s="8">
        <v>1.1358807</v>
      </c>
      <c r="K69" s="11" t="s">
        <v>41</v>
      </c>
      <c r="L69" s="8">
        <v>0.93537057000000001</v>
      </c>
      <c r="M69" s="7" t="s">
        <v>42</v>
      </c>
      <c r="N69" s="8">
        <v>0.87491810000000003</v>
      </c>
      <c r="P69" s="11" t="s">
        <v>41</v>
      </c>
      <c r="Q69" s="8">
        <v>0.93749943999999996</v>
      </c>
      <c r="R69" s="7" t="s">
        <v>42</v>
      </c>
      <c r="S69" s="8">
        <v>0.87890520999999999</v>
      </c>
      <c r="U69" s="11" t="s">
        <v>140</v>
      </c>
      <c r="V69" s="8" t="s">
        <v>53</v>
      </c>
    </row>
    <row r="70" spans="1:22" x14ac:dyDescent="0.3">
      <c r="A70" s="11" t="s">
        <v>43</v>
      </c>
      <c r="B70" s="8">
        <v>0.1327151</v>
      </c>
      <c r="C70" s="7" t="s">
        <v>44</v>
      </c>
      <c r="D70" s="9">
        <v>-0.89418200000000003</v>
      </c>
      <c r="F70" s="11" t="s">
        <v>43</v>
      </c>
      <c r="G70" s="9">
        <v>-5.3739000000000002E-2</v>
      </c>
      <c r="H70" s="7" t="s">
        <v>44</v>
      </c>
      <c r="I70" s="9">
        <v>-0.5372941</v>
      </c>
      <c r="K70" s="11" t="s">
        <v>43</v>
      </c>
      <c r="L70" s="9">
        <v>-0.29792960000000002</v>
      </c>
      <c r="M70" s="7" t="s">
        <v>44</v>
      </c>
      <c r="N70" s="9">
        <v>-0.21332309999999999</v>
      </c>
      <c r="P70" s="11" t="s">
        <v>43</v>
      </c>
      <c r="Q70" s="9">
        <v>-0.41257480000000002</v>
      </c>
      <c r="R70" s="7" t="s">
        <v>44</v>
      </c>
      <c r="S70" s="9">
        <v>-4.3686799999999998E-2</v>
      </c>
    </row>
    <row r="71" spans="1:22" ht="30" x14ac:dyDescent="0.3">
      <c r="A71" s="11" t="s">
        <v>45</v>
      </c>
      <c r="B71" s="8">
        <v>3104</v>
      </c>
      <c r="C71" s="7" t="s">
        <v>46</v>
      </c>
      <c r="D71" s="8">
        <v>502.5</v>
      </c>
      <c r="F71" s="11" t="s">
        <v>45</v>
      </c>
      <c r="G71" s="8">
        <v>2807</v>
      </c>
      <c r="H71" s="7" t="s">
        <v>46</v>
      </c>
      <c r="I71" s="8">
        <v>316.91071399999998</v>
      </c>
      <c r="K71" s="11" t="s">
        <v>45</v>
      </c>
      <c r="L71" s="8">
        <v>5490</v>
      </c>
      <c r="M71" s="7" t="s">
        <v>46</v>
      </c>
      <c r="N71" s="8">
        <v>482.954792</v>
      </c>
      <c r="P71" s="11" t="s">
        <v>45</v>
      </c>
      <c r="Q71" s="8">
        <v>9025</v>
      </c>
      <c r="R71" s="7" t="s">
        <v>46</v>
      </c>
      <c r="S71" s="8">
        <v>658.3</v>
      </c>
    </row>
    <row r="72" spans="1:22" ht="30" x14ac:dyDescent="0.3">
      <c r="A72" s="11" t="s">
        <v>47</v>
      </c>
      <c r="B72" s="8">
        <v>44.013740599999998</v>
      </c>
      <c r="C72" s="7" t="s">
        <v>48</v>
      </c>
      <c r="D72" s="8">
        <v>6.5259200000000003E-2</v>
      </c>
      <c r="F72" s="11" t="s">
        <v>47</v>
      </c>
      <c r="G72" s="8">
        <v>35.7386312</v>
      </c>
      <c r="H72" s="7" t="s">
        <v>48</v>
      </c>
      <c r="I72" s="8">
        <v>6.3692360000000003E-2</v>
      </c>
      <c r="K72" s="11" t="s">
        <v>47</v>
      </c>
      <c r="L72" s="8">
        <v>31.085332000000001</v>
      </c>
      <c r="M72" s="7" t="s">
        <v>48</v>
      </c>
      <c r="N72" s="8">
        <v>3.9775999999999999E-2</v>
      </c>
      <c r="P72" s="11" t="s">
        <v>47</v>
      </c>
      <c r="Q72" s="8">
        <v>28.0688456</v>
      </c>
      <c r="R72" s="7" t="s">
        <v>48</v>
      </c>
      <c r="S72" s="8">
        <v>3.4232640000000002E-2</v>
      </c>
    </row>
    <row r="73" spans="1:22" x14ac:dyDescent="0.3">
      <c r="A73" s="16"/>
      <c r="B73" s="8"/>
      <c r="C73" s="7"/>
      <c r="D73" s="8"/>
    </row>
    <row r="74" spans="1:22" x14ac:dyDescent="0.3">
      <c r="A74" s="4" t="s">
        <v>78</v>
      </c>
      <c r="F74" s="4" t="s">
        <v>79</v>
      </c>
      <c r="K74" s="4" t="s">
        <v>80</v>
      </c>
      <c r="P74" s="4" t="s">
        <v>81</v>
      </c>
    </row>
    <row r="75" spans="1:22" ht="17.25" thickBot="1" x14ac:dyDescent="0.35">
      <c r="A75" s="6"/>
      <c r="F75" s="6"/>
      <c r="K75" s="6"/>
      <c r="P75" s="6"/>
    </row>
    <row r="76" spans="1:22" x14ac:dyDescent="0.3">
      <c r="A76" s="31" t="s">
        <v>37</v>
      </c>
      <c r="B76" s="32"/>
      <c r="C76" s="32"/>
      <c r="D76" s="32"/>
      <c r="F76" s="31" t="s">
        <v>37</v>
      </c>
      <c r="G76" s="32"/>
      <c r="H76" s="32"/>
      <c r="I76" s="32"/>
      <c r="K76" s="31" t="s">
        <v>37</v>
      </c>
      <c r="L76" s="32"/>
      <c r="M76" s="32"/>
      <c r="N76" s="32"/>
      <c r="P76" s="31" t="s">
        <v>37</v>
      </c>
      <c r="Q76" s="32"/>
      <c r="R76" s="32"/>
      <c r="S76" s="32"/>
      <c r="U76" s="31" t="s">
        <v>138</v>
      </c>
      <c r="V76" s="32"/>
    </row>
    <row r="77" spans="1:22" ht="30" x14ac:dyDescent="0.3">
      <c r="A77" s="11" t="s">
        <v>0</v>
      </c>
      <c r="B77" s="8">
        <v>401</v>
      </c>
      <c r="C77" s="7" t="s">
        <v>38</v>
      </c>
      <c r="D77" s="8">
        <v>401</v>
      </c>
      <c r="F77" s="11" t="s">
        <v>0</v>
      </c>
      <c r="G77" s="8">
        <v>282</v>
      </c>
      <c r="H77" s="7" t="s">
        <v>38</v>
      </c>
      <c r="I77" s="8">
        <v>282</v>
      </c>
      <c r="K77" s="11" t="s">
        <v>0</v>
      </c>
      <c r="L77" s="8">
        <v>487</v>
      </c>
      <c r="M77" s="7" t="s">
        <v>38</v>
      </c>
      <c r="N77" s="8">
        <v>487</v>
      </c>
      <c r="P77" s="11" t="s">
        <v>0</v>
      </c>
      <c r="Q77" s="8">
        <v>800</v>
      </c>
      <c r="R77" s="7" t="s">
        <v>38</v>
      </c>
      <c r="S77" s="8">
        <v>800</v>
      </c>
      <c r="U77" s="11" t="s">
        <v>139</v>
      </c>
      <c r="V77" s="8">
        <v>76.929299999999998</v>
      </c>
    </row>
    <row r="78" spans="1:22" x14ac:dyDescent="0.3">
      <c r="A78" s="11" t="s">
        <v>39</v>
      </c>
      <c r="B78" s="8">
        <v>2.92518703</v>
      </c>
      <c r="C78" s="7" t="s">
        <v>40</v>
      </c>
      <c r="D78" s="8">
        <v>1173</v>
      </c>
      <c r="F78" s="11" t="s">
        <v>39</v>
      </c>
      <c r="G78" s="8">
        <v>3.2446808499999999</v>
      </c>
      <c r="H78" s="7" t="s">
        <v>40</v>
      </c>
      <c r="I78" s="8">
        <v>915</v>
      </c>
      <c r="K78" s="11" t="s">
        <v>39</v>
      </c>
      <c r="L78" s="8">
        <v>3.1416837800000001</v>
      </c>
      <c r="M78" s="7" t="s">
        <v>40</v>
      </c>
      <c r="N78" s="8">
        <v>1530</v>
      </c>
      <c r="P78" s="11" t="s">
        <v>39</v>
      </c>
      <c r="Q78" s="8">
        <v>3.4787499999999998</v>
      </c>
      <c r="R78" s="7" t="s">
        <v>40</v>
      </c>
      <c r="S78" s="8">
        <v>2783</v>
      </c>
      <c r="U78" s="11" t="s">
        <v>52</v>
      </c>
      <c r="V78" s="8">
        <v>3</v>
      </c>
    </row>
    <row r="79" spans="1:22" ht="30" x14ac:dyDescent="0.3">
      <c r="A79" s="11" t="s">
        <v>41</v>
      </c>
      <c r="B79" s="8">
        <v>1.28428542</v>
      </c>
      <c r="C79" s="7" t="s">
        <v>42</v>
      </c>
      <c r="D79" s="8">
        <v>1.64938903</v>
      </c>
      <c r="F79" s="11" t="s">
        <v>41</v>
      </c>
      <c r="G79" s="8">
        <v>1.17826856</v>
      </c>
      <c r="H79" s="7" t="s">
        <v>42</v>
      </c>
      <c r="I79" s="8">
        <v>1.3883167999999999</v>
      </c>
      <c r="K79" s="11" t="s">
        <v>41</v>
      </c>
      <c r="L79" s="8">
        <v>0.9086052</v>
      </c>
      <c r="M79" s="7" t="s">
        <v>42</v>
      </c>
      <c r="N79" s="8">
        <v>0.82556341</v>
      </c>
      <c r="P79" s="11" t="s">
        <v>41</v>
      </c>
      <c r="Q79" s="8">
        <v>1.0028986499999999</v>
      </c>
      <c r="R79" s="7" t="s">
        <v>42</v>
      </c>
      <c r="S79" s="8">
        <v>1.0058056900000001</v>
      </c>
      <c r="U79" s="11" t="s">
        <v>140</v>
      </c>
      <c r="V79" s="8" t="s">
        <v>53</v>
      </c>
    </row>
    <row r="80" spans="1:22" x14ac:dyDescent="0.3">
      <c r="A80" s="11" t="s">
        <v>43</v>
      </c>
      <c r="B80" s="8">
        <v>2.638244E-2</v>
      </c>
      <c r="C80" s="7" t="s">
        <v>44</v>
      </c>
      <c r="D80" s="9">
        <v>-1.0091030999999999</v>
      </c>
      <c r="F80" s="11" t="s">
        <v>43</v>
      </c>
      <c r="G80" s="9">
        <v>-0.30125469999999999</v>
      </c>
      <c r="H80" s="7" t="s">
        <v>44</v>
      </c>
      <c r="I80" s="9">
        <v>-0.73786940000000001</v>
      </c>
      <c r="K80" s="11" t="s">
        <v>43</v>
      </c>
      <c r="L80" s="9">
        <v>-0.30002420000000002</v>
      </c>
      <c r="M80" s="7" t="s">
        <v>44</v>
      </c>
      <c r="N80" s="8">
        <v>7.5213459999999996E-2</v>
      </c>
      <c r="P80" s="11" t="s">
        <v>43</v>
      </c>
      <c r="Q80" s="9">
        <v>-0.61323260000000002</v>
      </c>
      <c r="R80" s="7" t="s">
        <v>44</v>
      </c>
      <c r="S80" s="8">
        <v>0.10480627000000001</v>
      </c>
    </row>
    <row r="81" spans="1:24" ht="30" x14ac:dyDescent="0.3">
      <c r="A81" s="11" t="s">
        <v>45</v>
      </c>
      <c r="B81" s="8">
        <v>4091</v>
      </c>
      <c r="C81" s="7" t="s">
        <v>46</v>
      </c>
      <c r="D81" s="8">
        <v>659.75561100000004</v>
      </c>
      <c r="F81" s="11" t="s">
        <v>45</v>
      </c>
      <c r="G81" s="8">
        <v>3359</v>
      </c>
      <c r="H81" s="7" t="s">
        <v>46</v>
      </c>
      <c r="I81" s="8">
        <v>390.11702100000002</v>
      </c>
      <c r="K81" s="11" t="s">
        <v>45</v>
      </c>
      <c r="L81" s="8">
        <v>5208</v>
      </c>
      <c r="M81" s="7" t="s">
        <v>46</v>
      </c>
      <c r="N81" s="8">
        <v>401.22381899999999</v>
      </c>
      <c r="P81" s="11" t="s">
        <v>45</v>
      </c>
      <c r="Q81" s="8">
        <v>10485</v>
      </c>
      <c r="R81" s="7" t="s">
        <v>46</v>
      </c>
      <c r="S81" s="8">
        <v>803.63874999999996</v>
      </c>
    </row>
    <row r="82" spans="1:24" ht="30" x14ac:dyDescent="0.3">
      <c r="A82" s="11" t="s">
        <v>47</v>
      </c>
      <c r="B82" s="8">
        <v>43.904386299999999</v>
      </c>
      <c r="C82" s="7" t="s">
        <v>48</v>
      </c>
      <c r="D82" s="8">
        <v>6.4134150000000001E-2</v>
      </c>
      <c r="F82" s="11" t="s">
        <v>47</v>
      </c>
      <c r="G82" s="8">
        <v>36.313850700000003</v>
      </c>
      <c r="H82" s="7" t="s">
        <v>48</v>
      </c>
      <c r="I82" s="8">
        <v>7.0164870000000004E-2</v>
      </c>
      <c r="K82" s="11" t="s">
        <v>47</v>
      </c>
      <c r="L82" s="8">
        <v>28.920963</v>
      </c>
      <c r="M82" s="7" t="s">
        <v>48</v>
      </c>
      <c r="N82" s="8">
        <v>4.1172830000000001E-2</v>
      </c>
      <c r="P82" s="11" t="s">
        <v>47</v>
      </c>
      <c r="Q82" s="8">
        <v>28.829281999999999</v>
      </c>
      <c r="R82" s="7" t="s">
        <v>48</v>
      </c>
      <c r="S82" s="8">
        <v>3.5457820000000001E-2</v>
      </c>
    </row>
    <row r="83" spans="1:24" x14ac:dyDescent="0.3">
      <c r="A83" s="16"/>
      <c r="B83" s="8"/>
      <c r="C83" s="7"/>
      <c r="D83" s="8"/>
      <c r="X83"/>
    </row>
    <row r="84" spans="1:24" ht="28.5" x14ac:dyDescent="0.3">
      <c r="A84" s="16" t="s">
        <v>229</v>
      </c>
      <c r="B84" s="8"/>
      <c r="C84" s="7"/>
      <c r="D84" s="8"/>
      <c r="X84"/>
    </row>
    <row r="85" spans="1:24" x14ac:dyDescent="0.3">
      <c r="A85" s="4" t="s">
        <v>36</v>
      </c>
      <c r="F85" s="4" t="s">
        <v>49</v>
      </c>
      <c r="K85" s="4" t="s">
        <v>50</v>
      </c>
      <c r="P85" s="4" t="s">
        <v>51</v>
      </c>
      <c r="X85"/>
    </row>
    <row r="86" spans="1:24" ht="17.25" thickBot="1" x14ac:dyDescent="0.35">
      <c r="A86" s="6"/>
      <c r="F86" s="6"/>
      <c r="K86" s="6"/>
      <c r="P86" s="6"/>
      <c r="X86"/>
    </row>
    <row r="87" spans="1:24" x14ac:dyDescent="0.3">
      <c r="A87" s="31" t="s">
        <v>37</v>
      </c>
      <c r="B87" s="32"/>
      <c r="C87" s="32"/>
      <c r="D87" s="32"/>
      <c r="F87" s="31" t="s">
        <v>37</v>
      </c>
      <c r="G87" s="32"/>
      <c r="H87" s="32"/>
      <c r="I87" s="32"/>
      <c r="K87" s="31" t="s">
        <v>37</v>
      </c>
      <c r="L87" s="32"/>
      <c r="M87" s="32"/>
      <c r="N87" s="32"/>
      <c r="P87" s="31" t="s">
        <v>37</v>
      </c>
      <c r="Q87" s="32"/>
      <c r="R87" s="32"/>
      <c r="S87" s="32"/>
      <c r="U87" s="31" t="s">
        <v>138</v>
      </c>
      <c r="V87" s="32"/>
      <c r="X87"/>
    </row>
    <row r="88" spans="1:24" ht="30" x14ac:dyDescent="0.3">
      <c r="A88" s="11" t="s">
        <v>0</v>
      </c>
      <c r="B88" s="8">
        <v>2984</v>
      </c>
      <c r="C88" s="7" t="s">
        <v>38</v>
      </c>
      <c r="D88" s="8">
        <v>2984</v>
      </c>
      <c r="F88" s="11" t="s">
        <v>0</v>
      </c>
      <c r="G88" s="8">
        <v>2676</v>
      </c>
      <c r="H88" s="7" t="s">
        <v>38</v>
      </c>
      <c r="I88" s="8">
        <v>2676</v>
      </c>
      <c r="K88" s="11" t="s">
        <v>0</v>
      </c>
      <c r="L88" s="8">
        <v>1955</v>
      </c>
      <c r="M88" s="7" t="s">
        <v>38</v>
      </c>
      <c r="N88" s="8">
        <v>1955</v>
      </c>
      <c r="P88" s="11" t="s">
        <v>0</v>
      </c>
      <c r="Q88" s="8">
        <v>4700</v>
      </c>
      <c r="R88" s="7" t="s">
        <v>38</v>
      </c>
      <c r="S88" s="8">
        <v>4700</v>
      </c>
      <c r="U88" s="11" t="s">
        <v>139</v>
      </c>
      <c r="V88" s="8">
        <v>356.24329999999998</v>
      </c>
      <c r="X88"/>
    </row>
    <row r="89" spans="1:24" x14ac:dyDescent="0.3">
      <c r="A89" s="11" t="s">
        <v>39</v>
      </c>
      <c r="B89" s="8">
        <v>3.0147453099999999</v>
      </c>
      <c r="C89" s="7" t="s">
        <v>40</v>
      </c>
      <c r="D89" s="8">
        <v>8996</v>
      </c>
      <c r="F89" s="11" t="s">
        <v>39</v>
      </c>
      <c r="G89" s="8">
        <v>3.0440956699999999</v>
      </c>
      <c r="H89" s="7" t="s">
        <v>40</v>
      </c>
      <c r="I89" s="8">
        <v>8146</v>
      </c>
      <c r="K89" s="11" t="s">
        <v>39</v>
      </c>
      <c r="L89" s="8">
        <v>2.7023017899999999</v>
      </c>
      <c r="M89" s="7" t="s">
        <v>40</v>
      </c>
      <c r="N89" s="8">
        <v>5283</v>
      </c>
      <c r="P89" s="11" t="s">
        <v>39</v>
      </c>
      <c r="Q89" s="8">
        <v>3.22574468</v>
      </c>
      <c r="R89" s="7" t="s">
        <v>40</v>
      </c>
      <c r="S89" s="8">
        <v>15161</v>
      </c>
      <c r="U89" s="11" t="s">
        <v>52</v>
      </c>
      <c r="V89" s="8">
        <v>3</v>
      </c>
      <c r="X89"/>
    </row>
    <row r="90" spans="1:24" ht="30" x14ac:dyDescent="0.3">
      <c r="A90" s="11" t="s">
        <v>41</v>
      </c>
      <c r="B90" s="8">
        <v>1.20276684</v>
      </c>
      <c r="C90" s="7" t="s">
        <v>42</v>
      </c>
      <c r="D90" s="8">
        <v>1.44664807</v>
      </c>
      <c r="F90" s="11" t="s">
        <v>41</v>
      </c>
      <c r="G90" s="8">
        <v>1.1736669399999999</v>
      </c>
      <c r="H90" s="7" t="s">
        <v>42</v>
      </c>
      <c r="I90" s="8">
        <v>1.3774941000000001</v>
      </c>
      <c r="K90" s="11" t="s">
        <v>41</v>
      </c>
      <c r="L90" s="8">
        <v>0.99454491</v>
      </c>
      <c r="M90" s="7" t="s">
        <v>42</v>
      </c>
      <c r="N90" s="8">
        <v>0.98911956999999995</v>
      </c>
      <c r="P90" s="11" t="s">
        <v>41</v>
      </c>
      <c r="Q90" s="8">
        <v>1.00789445</v>
      </c>
      <c r="R90" s="7" t="s">
        <v>42</v>
      </c>
      <c r="S90" s="8">
        <v>1.0158512200000001</v>
      </c>
      <c r="U90" s="11" t="s">
        <v>140</v>
      </c>
      <c r="V90" s="8" t="s">
        <v>53</v>
      </c>
      <c r="X90"/>
    </row>
    <row r="91" spans="1:24" x14ac:dyDescent="0.3">
      <c r="A91" s="11" t="s">
        <v>43</v>
      </c>
      <c r="B91" s="9">
        <v>-0.1335876</v>
      </c>
      <c r="C91" s="7" t="s">
        <v>44</v>
      </c>
      <c r="D91" s="9">
        <v>-0.87353219999999998</v>
      </c>
      <c r="F91" s="11" t="s">
        <v>43</v>
      </c>
      <c r="G91" s="9">
        <v>-0.19939409999999999</v>
      </c>
      <c r="H91" s="7" t="s">
        <v>44</v>
      </c>
      <c r="I91" s="9">
        <v>-0.82207110000000005</v>
      </c>
      <c r="K91" s="11" t="s">
        <v>43</v>
      </c>
      <c r="L91" s="8">
        <v>0.33834421999999997</v>
      </c>
      <c r="M91" s="7" t="s">
        <v>44</v>
      </c>
      <c r="N91" s="9">
        <v>-0.20870530000000001</v>
      </c>
      <c r="P91" s="11" t="s">
        <v>43</v>
      </c>
      <c r="Q91" s="9">
        <v>-0.2981492</v>
      </c>
      <c r="R91" s="7" t="s">
        <v>44</v>
      </c>
      <c r="S91" s="9">
        <v>-0.36304449999999999</v>
      </c>
      <c r="X91"/>
    </row>
    <row r="92" spans="1:24" ht="30" x14ac:dyDescent="0.3">
      <c r="A92" s="11" t="s">
        <v>45</v>
      </c>
      <c r="B92" s="8">
        <v>31436</v>
      </c>
      <c r="C92" s="7" t="s">
        <v>46</v>
      </c>
      <c r="D92" s="8">
        <v>4315.3512099999998</v>
      </c>
      <c r="F92" s="11" t="s">
        <v>45</v>
      </c>
      <c r="G92" s="8">
        <v>28482</v>
      </c>
      <c r="H92" s="7" t="s">
        <v>46</v>
      </c>
      <c r="I92" s="8">
        <v>3684.7967100000001</v>
      </c>
      <c r="K92" s="11" t="s">
        <v>45</v>
      </c>
      <c r="L92" s="8">
        <v>16209</v>
      </c>
      <c r="M92" s="7" t="s">
        <v>46</v>
      </c>
      <c r="N92" s="8">
        <v>1932.73964</v>
      </c>
      <c r="P92" s="11" t="s">
        <v>45</v>
      </c>
      <c r="Q92" s="8">
        <v>53679</v>
      </c>
      <c r="R92" s="7" t="s">
        <v>46</v>
      </c>
      <c r="S92" s="8">
        <v>4773.4848899999997</v>
      </c>
      <c r="X92"/>
    </row>
    <row r="93" spans="1:24" ht="30" x14ac:dyDescent="0.3">
      <c r="A93" s="11" t="s">
        <v>47</v>
      </c>
      <c r="B93" s="8">
        <v>39.896134400000001</v>
      </c>
      <c r="C93" s="7" t="s">
        <v>48</v>
      </c>
      <c r="D93" s="8">
        <v>2.201821E-2</v>
      </c>
      <c r="F93" s="11" t="s">
        <v>47</v>
      </c>
      <c r="G93" s="8">
        <v>38.5555211</v>
      </c>
      <c r="H93" s="7" t="s">
        <v>48</v>
      </c>
      <c r="I93" s="8">
        <v>2.268829E-2</v>
      </c>
      <c r="K93" s="11" t="s">
        <v>47</v>
      </c>
      <c r="L93" s="8">
        <v>36.803620899999999</v>
      </c>
      <c r="M93" s="7" t="s">
        <v>48</v>
      </c>
      <c r="N93" s="8">
        <v>2.249319E-2</v>
      </c>
      <c r="P93" s="11" t="s">
        <v>47</v>
      </c>
      <c r="Q93" s="8">
        <v>31.245326299999999</v>
      </c>
      <c r="R93" s="7" t="s">
        <v>48</v>
      </c>
      <c r="S93" s="8">
        <v>1.470165E-2</v>
      </c>
    </row>
    <row r="94" spans="1:24" x14ac:dyDescent="0.3">
      <c r="A94" s="16"/>
      <c r="B94" s="8"/>
      <c r="C94" s="7"/>
      <c r="D94" s="8"/>
      <c r="F94" s="16"/>
      <c r="G94" s="8"/>
      <c r="H94" s="7"/>
      <c r="I94" s="8"/>
      <c r="K94" s="16"/>
      <c r="L94" s="8"/>
      <c r="M94" s="7"/>
      <c r="N94" s="8"/>
      <c r="P94" s="16"/>
      <c r="Q94" s="8"/>
      <c r="R94" s="7"/>
      <c r="S94" s="8"/>
    </row>
    <row r="95" spans="1:24" x14ac:dyDescent="0.3">
      <c r="A95" s="4" t="s">
        <v>36</v>
      </c>
      <c r="B95" t="s">
        <v>201</v>
      </c>
      <c r="F95" s="4" t="s">
        <v>49</v>
      </c>
      <c r="K95" s="4" t="s">
        <v>50</v>
      </c>
      <c r="P95" s="4" t="s">
        <v>51</v>
      </c>
    </row>
    <row r="96" spans="1:24" ht="17.25" thickBot="1" x14ac:dyDescent="0.35">
      <c r="A96" s="6"/>
      <c r="F96" s="6"/>
      <c r="K96" s="6"/>
      <c r="P96" s="6"/>
    </row>
    <row r="97" spans="1:24" x14ac:dyDescent="0.3">
      <c r="A97" s="31" t="s">
        <v>37</v>
      </c>
      <c r="B97" s="32"/>
      <c r="C97" s="32"/>
      <c r="D97" s="32"/>
      <c r="F97" s="31" t="s">
        <v>37</v>
      </c>
      <c r="G97" s="32"/>
      <c r="H97" s="32"/>
      <c r="I97" s="32"/>
      <c r="K97" s="31" t="s">
        <v>37</v>
      </c>
      <c r="L97" s="32"/>
      <c r="M97" s="32"/>
      <c r="N97" s="32"/>
      <c r="P97" s="31" t="s">
        <v>37</v>
      </c>
      <c r="Q97" s="32"/>
      <c r="R97" s="32"/>
      <c r="S97" s="32"/>
      <c r="U97" s="31" t="s">
        <v>138</v>
      </c>
      <c r="V97" s="32"/>
    </row>
    <row r="98" spans="1:24" ht="30" x14ac:dyDescent="0.3">
      <c r="A98" s="11" t="s">
        <v>0</v>
      </c>
      <c r="B98" s="8">
        <v>2984</v>
      </c>
      <c r="C98" s="7" t="s">
        <v>38</v>
      </c>
      <c r="D98" s="8">
        <v>2984</v>
      </c>
      <c r="F98" s="11" t="s">
        <v>0</v>
      </c>
      <c r="G98" s="8">
        <v>1994</v>
      </c>
      <c r="H98" s="7" t="s">
        <v>38</v>
      </c>
      <c r="I98" s="8">
        <v>1994</v>
      </c>
      <c r="K98" s="11" t="s">
        <v>0</v>
      </c>
      <c r="L98" s="8">
        <v>2863</v>
      </c>
      <c r="M98" s="7" t="s">
        <v>38</v>
      </c>
      <c r="N98" s="8">
        <v>2863</v>
      </c>
      <c r="P98" s="11" t="s">
        <v>0</v>
      </c>
      <c r="Q98" s="8">
        <v>4700</v>
      </c>
      <c r="R98" s="7" t="s">
        <v>38</v>
      </c>
      <c r="S98" s="8">
        <v>4700</v>
      </c>
      <c r="U98" s="11" t="s">
        <v>139</v>
      </c>
      <c r="V98" s="8">
        <v>497.71199999999999</v>
      </c>
    </row>
    <row r="99" spans="1:24" x14ac:dyDescent="0.3">
      <c r="A99" s="11" t="s">
        <v>39</v>
      </c>
      <c r="B99" s="8">
        <v>2.8421581800000002</v>
      </c>
      <c r="C99" s="7" t="s">
        <v>40</v>
      </c>
      <c r="D99" s="8">
        <v>8481</v>
      </c>
      <c r="F99" s="11" t="s">
        <v>39</v>
      </c>
      <c r="G99" s="8">
        <v>2.9749247699999999</v>
      </c>
      <c r="H99" s="7" t="s">
        <v>40</v>
      </c>
      <c r="I99" s="8">
        <v>5932</v>
      </c>
      <c r="K99" s="11" t="s">
        <v>39</v>
      </c>
      <c r="L99" s="8">
        <v>3.23262312</v>
      </c>
      <c r="M99" s="7" t="s">
        <v>40</v>
      </c>
      <c r="N99" s="8">
        <v>9255</v>
      </c>
      <c r="P99" s="11" t="s">
        <v>39</v>
      </c>
      <c r="Q99" s="8">
        <v>3.4121276599999999</v>
      </c>
      <c r="R99" s="7" t="s">
        <v>40</v>
      </c>
      <c r="S99" s="8">
        <v>16037</v>
      </c>
      <c r="U99" s="11" t="s">
        <v>52</v>
      </c>
      <c r="V99" s="8">
        <v>3</v>
      </c>
    </row>
    <row r="100" spans="1:24" ht="30" x14ac:dyDescent="0.3">
      <c r="A100" s="11" t="s">
        <v>41</v>
      </c>
      <c r="B100" s="8">
        <v>1.2571827200000001</v>
      </c>
      <c r="C100" s="7" t="s">
        <v>42</v>
      </c>
      <c r="D100" s="8">
        <v>1.5805083799999999</v>
      </c>
      <c r="F100" s="11" t="s">
        <v>41</v>
      </c>
      <c r="G100" s="8">
        <v>1.19640418</v>
      </c>
      <c r="H100" s="7" t="s">
        <v>42</v>
      </c>
      <c r="I100" s="8">
        <v>1.4313829600000001</v>
      </c>
      <c r="K100" s="11" t="s">
        <v>41</v>
      </c>
      <c r="L100" s="8">
        <v>0.94744368999999995</v>
      </c>
      <c r="M100" s="7" t="s">
        <v>42</v>
      </c>
      <c r="N100" s="8">
        <v>0.89764955000000002</v>
      </c>
      <c r="P100" s="11" t="s">
        <v>41</v>
      </c>
      <c r="Q100" s="8">
        <v>0.91204010000000002</v>
      </c>
      <c r="R100" s="7" t="s">
        <v>42</v>
      </c>
      <c r="S100" s="8">
        <v>0.83181713999999995</v>
      </c>
      <c r="U100" s="11" t="s">
        <v>140</v>
      </c>
      <c r="V100" s="8" t="s">
        <v>53</v>
      </c>
    </row>
    <row r="101" spans="1:24" x14ac:dyDescent="0.3">
      <c r="A101" s="11" t="s">
        <v>43</v>
      </c>
      <c r="B101" s="8">
        <v>2.5736800000000001E-3</v>
      </c>
      <c r="C101" s="7" t="s">
        <v>44</v>
      </c>
      <c r="D101" s="9">
        <v>-1.0408267</v>
      </c>
      <c r="F101" s="11" t="s">
        <v>43</v>
      </c>
      <c r="G101" s="9">
        <v>-6.2578599999999998E-2</v>
      </c>
      <c r="H101" s="7" t="s">
        <v>44</v>
      </c>
      <c r="I101" s="9">
        <v>-0.90537330000000005</v>
      </c>
      <c r="K101" s="11" t="s">
        <v>43</v>
      </c>
      <c r="L101" s="9">
        <v>-0.30049809999999999</v>
      </c>
      <c r="M101" s="7" t="s">
        <v>44</v>
      </c>
      <c r="N101" s="9">
        <v>-0.1379813</v>
      </c>
      <c r="P101" s="11" t="s">
        <v>43</v>
      </c>
      <c r="Q101" s="9">
        <v>-0.42337839999999999</v>
      </c>
      <c r="R101" s="7" t="s">
        <v>44</v>
      </c>
      <c r="S101" s="8">
        <v>5.1532689999999999E-2</v>
      </c>
    </row>
    <row r="102" spans="1:24" ht="30" x14ac:dyDescent="0.3">
      <c r="A102" s="11" t="s">
        <v>45</v>
      </c>
      <c r="B102" s="8">
        <v>28819</v>
      </c>
      <c r="C102" s="7" t="s">
        <v>46</v>
      </c>
      <c r="D102" s="8">
        <v>4714.6565000000001</v>
      </c>
      <c r="F102" s="11" t="s">
        <v>45</v>
      </c>
      <c r="G102" s="8">
        <v>20500</v>
      </c>
      <c r="H102" s="7" t="s">
        <v>46</v>
      </c>
      <c r="I102" s="8">
        <v>2852.7462399999999</v>
      </c>
      <c r="K102" s="11" t="s">
        <v>45</v>
      </c>
      <c r="L102" s="8">
        <v>32487</v>
      </c>
      <c r="M102" s="7" t="s">
        <v>46</v>
      </c>
      <c r="N102" s="8">
        <v>2569.0729999999999</v>
      </c>
      <c r="P102" s="11" t="s">
        <v>45</v>
      </c>
      <c r="Q102" s="8">
        <v>58629</v>
      </c>
      <c r="R102" s="7" t="s">
        <v>46</v>
      </c>
      <c r="S102" s="8">
        <v>3908.7087200000001</v>
      </c>
    </row>
    <row r="103" spans="1:24" ht="30" x14ac:dyDescent="0.3">
      <c r="A103" s="11" t="s">
        <v>47</v>
      </c>
      <c r="B103" s="8">
        <v>44.233383099999998</v>
      </c>
      <c r="C103" s="7" t="s">
        <v>48</v>
      </c>
      <c r="D103" s="8">
        <v>2.3014360000000001E-2</v>
      </c>
      <c r="F103" s="11" t="s">
        <v>47</v>
      </c>
      <c r="G103" s="8">
        <v>40.216283400000002</v>
      </c>
      <c r="H103" s="7" t="s">
        <v>48</v>
      </c>
      <c r="I103" s="8">
        <v>2.6792630000000001E-2</v>
      </c>
      <c r="K103" s="11" t="s">
        <v>47</v>
      </c>
      <c r="L103" s="8">
        <v>29.3088199</v>
      </c>
      <c r="M103" s="7" t="s">
        <v>48</v>
      </c>
      <c r="N103" s="8">
        <v>1.7706909999999999E-2</v>
      </c>
      <c r="P103" s="11" t="s">
        <v>47</v>
      </c>
      <c r="Q103" s="8">
        <v>26.729366200000001</v>
      </c>
      <c r="R103" s="7" t="s">
        <v>48</v>
      </c>
      <c r="S103" s="8">
        <v>1.330347E-2</v>
      </c>
      <c r="X103"/>
    </row>
    <row r="104" spans="1:24" x14ac:dyDescent="0.3">
      <c r="X104"/>
    </row>
    <row r="105" spans="1:24" x14ac:dyDescent="0.3">
      <c r="F105" s="18" t="s">
        <v>205</v>
      </c>
      <c r="X105"/>
    </row>
    <row r="106" spans="1:24" x14ac:dyDescent="0.3">
      <c r="F106" s="4" t="s">
        <v>155</v>
      </c>
      <c r="K106" s="4" t="s">
        <v>157</v>
      </c>
      <c r="P106" s="4" t="s">
        <v>168</v>
      </c>
      <c r="X106"/>
    </row>
    <row r="107" spans="1:24" ht="17.25" thickBot="1" x14ac:dyDescent="0.35">
      <c r="F107" s="6"/>
      <c r="K107" s="6"/>
      <c r="P107" s="6"/>
      <c r="X107"/>
    </row>
    <row r="108" spans="1:24" x14ac:dyDescent="0.3">
      <c r="F108" s="31" t="s">
        <v>37</v>
      </c>
      <c r="G108" s="32"/>
      <c r="H108" s="32"/>
      <c r="I108" s="32"/>
      <c r="K108" s="31" t="s">
        <v>37</v>
      </c>
      <c r="L108" s="32"/>
      <c r="M108" s="32"/>
      <c r="N108" s="32"/>
      <c r="P108" s="31" t="s">
        <v>37</v>
      </c>
      <c r="Q108" s="32"/>
      <c r="R108" s="32"/>
      <c r="S108" s="32"/>
      <c r="U108" s="31" t="s">
        <v>138</v>
      </c>
      <c r="V108" s="32"/>
      <c r="X108"/>
    </row>
    <row r="109" spans="1:24" ht="30" x14ac:dyDescent="0.3">
      <c r="F109" s="11" t="s">
        <v>0</v>
      </c>
      <c r="G109" s="8">
        <v>102</v>
      </c>
      <c r="H109" s="7" t="s">
        <v>38</v>
      </c>
      <c r="I109" s="8">
        <v>102</v>
      </c>
      <c r="K109" s="11" t="s">
        <v>0</v>
      </c>
      <c r="L109" s="8">
        <v>82</v>
      </c>
      <c r="M109" s="7" t="s">
        <v>38</v>
      </c>
      <c r="N109" s="8">
        <v>82</v>
      </c>
      <c r="P109" s="11" t="s">
        <v>0</v>
      </c>
      <c r="Q109" s="8">
        <v>144</v>
      </c>
      <c r="R109" s="7" t="s">
        <v>38</v>
      </c>
      <c r="S109" s="8">
        <v>144</v>
      </c>
      <c r="U109" s="11" t="s">
        <v>139</v>
      </c>
      <c r="V109" s="8">
        <v>5.3449999999999998</v>
      </c>
      <c r="X109"/>
    </row>
    <row r="110" spans="1:24" x14ac:dyDescent="0.3">
      <c r="F110" s="11" t="s">
        <v>39</v>
      </c>
      <c r="G110" s="8">
        <v>24.215686300000002</v>
      </c>
      <c r="H110" s="7" t="s">
        <v>40</v>
      </c>
      <c r="I110" s="8">
        <v>2470</v>
      </c>
      <c r="K110" s="11" t="s">
        <v>39</v>
      </c>
      <c r="L110" s="8">
        <v>24.060975599999999</v>
      </c>
      <c r="M110" s="7" t="s">
        <v>40</v>
      </c>
      <c r="N110" s="8">
        <v>1973</v>
      </c>
      <c r="P110" s="11" t="s">
        <v>39</v>
      </c>
      <c r="Q110" s="8">
        <v>21.892361099999999</v>
      </c>
      <c r="R110" s="7" t="s">
        <v>40</v>
      </c>
      <c r="S110" s="8">
        <v>3152.5</v>
      </c>
      <c r="U110" s="11" t="s">
        <v>52</v>
      </c>
      <c r="V110" s="8">
        <v>2</v>
      </c>
      <c r="X110"/>
    </row>
    <row r="111" spans="1:24" ht="30" x14ac:dyDescent="0.3">
      <c r="F111" s="11" t="s">
        <v>41</v>
      </c>
      <c r="G111" s="8">
        <v>8.6188573500000007</v>
      </c>
      <c r="H111" s="7" t="s">
        <v>42</v>
      </c>
      <c r="I111" s="8">
        <v>74.284701999999996</v>
      </c>
      <c r="K111" s="11" t="s">
        <v>41</v>
      </c>
      <c r="L111" s="8">
        <v>9.7301206800000006</v>
      </c>
      <c r="M111" s="7" t="s">
        <v>42</v>
      </c>
      <c r="N111" s="8">
        <v>94.675248400000001</v>
      </c>
      <c r="P111" s="11" t="s">
        <v>41</v>
      </c>
      <c r="Q111" s="8">
        <v>9.5286030900000007</v>
      </c>
      <c r="R111" s="7" t="s">
        <v>42</v>
      </c>
      <c r="S111" s="8">
        <v>90.7942769</v>
      </c>
      <c r="U111" s="11" t="s">
        <v>140</v>
      </c>
      <c r="V111" s="8">
        <v>6.9099999999999995E-2</v>
      </c>
      <c r="X111"/>
    </row>
    <row r="112" spans="1:24" x14ac:dyDescent="0.3">
      <c r="F112" s="11" t="s">
        <v>43</v>
      </c>
      <c r="G112" s="9">
        <v>-0.32091700000000001</v>
      </c>
      <c r="H112" s="7" t="s">
        <v>44</v>
      </c>
      <c r="I112" s="9">
        <v>-0.4003101</v>
      </c>
      <c r="K112" s="11" t="s">
        <v>43</v>
      </c>
      <c r="L112" s="8">
        <v>0.36166365</v>
      </c>
      <c r="M112" s="7" t="s">
        <v>44</v>
      </c>
      <c r="N112" s="9">
        <v>-0.112389</v>
      </c>
      <c r="P112" s="11" t="s">
        <v>43</v>
      </c>
      <c r="Q112" s="8">
        <v>0.36438702000000001</v>
      </c>
      <c r="R112" s="7" t="s">
        <v>44</v>
      </c>
      <c r="S112" s="8">
        <v>0.16745523000000001</v>
      </c>
      <c r="X112"/>
    </row>
    <row r="113" spans="6:24" ht="30" x14ac:dyDescent="0.3">
      <c r="F113" s="11" t="s">
        <v>45</v>
      </c>
      <c r="G113" s="8">
        <v>67315.5</v>
      </c>
      <c r="H113" s="7" t="s">
        <v>46</v>
      </c>
      <c r="I113" s="8">
        <v>7502.7548999999999</v>
      </c>
      <c r="K113" s="11" t="s">
        <v>45</v>
      </c>
      <c r="L113" s="8">
        <v>55141</v>
      </c>
      <c r="M113" s="7" t="s">
        <v>46</v>
      </c>
      <c r="N113" s="8">
        <v>7668.6951200000003</v>
      </c>
      <c r="P113" s="11" t="s">
        <v>45</v>
      </c>
      <c r="Q113" s="8">
        <v>81999.25</v>
      </c>
      <c r="R113" s="7" t="s">
        <v>46</v>
      </c>
      <c r="S113" s="8">
        <v>12983.5816</v>
      </c>
    </row>
    <row r="114" spans="6:24" ht="30" x14ac:dyDescent="0.3">
      <c r="F114" s="11" t="s">
        <v>47</v>
      </c>
      <c r="G114" s="8">
        <v>35.592042499999998</v>
      </c>
      <c r="H114" s="7" t="s">
        <v>48</v>
      </c>
      <c r="I114" s="8">
        <v>0.85339403999999996</v>
      </c>
      <c r="K114" s="11" t="s">
        <v>47</v>
      </c>
      <c r="L114" s="8">
        <v>40.439427000000002</v>
      </c>
      <c r="M114" s="7" t="s">
        <v>48</v>
      </c>
      <c r="N114" s="8">
        <v>1.0745120800000001</v>
      </c>
      <c r="P114" s="11" t="s">
        <v>47</v>
      </c>
      <c r="Q114" s="8">
        <v>43.5247849</v>
      </c>
      <c r="R114" s="7" t="s">
        <v>48</v>
      </c>
      <c r="S114" s="8">
        <v>0.79405026000000001</v>
      </c>
      <c r="X114"/>
    </row>
    <row r="115" spans="6:24" x14ac:dyDescent="0.3">
      <c r="X115"/>
    </row>
    <row r="116" spans="6:24" x14ac:dyDescent="0.3">
      <c r="F116" s="4" t="s">
        <v>156</v>
      </c>
      <c r="K116" s="4" t="s">
        <v>158</v>
      </c>
      <c r="P116" s="4" t="s">
        <v>169</v>
      </c>
      <c r="X116"/>
    </row>
    <row r="117" spans="6:24" ht="17.25" customHeight="1" thickBot="1" x14ac:dyDescent="0.35">
      <c r="F117" s="6"/>
      <c r="K117" s="6"/>
      <c r="P117" s="6"/>
      <c r="X117"/>
    </row>
    <row r="118" spans="6:24" x14ac:dyDescent="0.3">
      <c r="F118" s="31" t="s">
        <v>37</v>
      </c>
      <c r="G118" s="32"/>
      <c r="H118" s="32"/>
      <c r="I118" s="32"/>
      <c r="K118" s="31" t="s">
        <v>37</v>
      </c>
      <c r="L118" s="32"/>
      <c r="M118" s="32"/>
      <c r="N118" s="32"/>
      <c r="P118" s="31" t="s">
        <v>37</v>
      </c>
      <c r="Q118" s="32"/>
      <c r="R118" s="32"/>
      <c r="S118" s="32"/>
      <c r="U118" s="31" t="s">
        <v>138</v>
      </c>
      <c r="V118" s="32"/>
      <c r="X118"/>
    </row>
    <row r="119" spans="6:24" ht="30" x14ac:dyDescent="0.3">
      <c r="F119" s="11" t="s">
        <v>0</v>
      </c>
      <c r="G119" s="8">
        <v>305</v>
      </c>
      <c r="H119" s="7" t="s">
        <v>38</v>
      </c>
      <c r="I119" s="8">
        <v>305</v>
      </c>
      <c r="K119" s="11" t="s">
        <v>0</v>
      </c>
      <c r="L119" s="8">
        <v>336</v>
      </c>
      <c r="M119" s="7" t="s">
        <v>38</v>
      </c>
      <c r="N119" s="8">
        <v>336</v>
      </c>
      <c r="P119" s="11" t="s">
        <v>0</v>
      </c>
      <c r="Q119" s="8">
        <v>523</v>
      </c>
      <c r="R119" s="7" t="s">
        <v>38</v>
      </c>
      <c r="S119" s="8">
        <v>523</v>
      </c>
      <c r="U119" s="11" t="s">
        <v>139</v>
      </c>
      <c r="V119" s="8">
        <v>0.33800000000000002</v>
      </c>
      <c r="X119"/>
    </row>
    <row r="120" spans="6:24" x14ac:dyDescent="0.3">
      <c r="F120" s="11" t="s">
        <v>39</v>
      </c>
      <c r="G120" s="8">
        <v>22.540983600000001</v>
      </c>
      <c r="H120" s="7" t="s">
        <v>40</v>
      </c>
      <c r="I120" s="8">
        <v>6875</v>
      </c>
      <c r="K120" s="11" t="s">
        <v>39</v>
      </c>
      <c r="L120" s="8">
        <v>22.2291667</v>
      </c>
      <c r="M120" s="7" t="s">
        <v>40</v>
      </c>
      <c r="N120" s="8">
        <v>7469</v>
      </c>
      <c r="P120" s="11" t="s">
        <v>39</v>
      </c>
      <c r="Q120" s="8">
        <v>22.444550700000001</v>
      </c>
      <c r="R120" s="7" t="s">
        <v>40</v>
      </c>
      <c r="S120" s="8">
        <v>11738.5</v>
      </c>
      <c r="U120" s="11" t="s">
        <v>52</v>
      </c>
      <c r="V120" s="8">
        <v>2</v>
      </c>
      <c r="X120"/>
    </row>
    <row r="121" spans="6:24" ht="30" x14ac:dyDescent="0.3">
      <c r="F121" s="11" t="s">
        <v>41</v>
      </c>
      <c r="G121" s="8">
        <v>7.5398585000000002</v>
      </c>
      <c r="H121" s="7" t="s">
        <v>42</v>
      </c>
      <c r="I121" s="8">
        <v>56.849466100000001</v>
      </c>
      <c r="K121" s="11" t="s">
        <v>41</v>
      </c>
      <c r="L121" s="8">
        <v>8.2297882999999992</v>
      </c>
      <c r="M121" s="7" t="s">
        <v>42</v>
      </c>
      <c r="N121" s="8">
        <v>67.729415399999993</v>
      </c>
      <c r="P121" s="11" t="s">
        <v>41</v>
      </c>
      <c r="Q121" s="8">
        <v>9.7895862999999999</v>
      </c>
      <c r="R121" s="7" t="s">
        <v>42</v>
      </c>
      <c r="S121" s="8">
        <v>95.835999900000004</v>
      </c>
      <c r="U121" s="11" t="s">
        <v>140</v>
      </c>
      <c r="V121" s="8">
        <v>0.84450000000000003</v>
      </c>
      <c r="X121"/>
    </row>
    <row r="122" spans="6:24" x14ac:dyDescent="0.3">
      <c r="F122" s="11" t="s">
        <v>43</v>
      </c>
      <c r="G122" s="8">
        <v>1.62953915</v>
      </c>
      <c r="H122" s="7" t="s">
        <v>44</v>
      </c>
      <c r="I122" s="8">
        <v>10.638744900000001</v>
      </c>
      <c r="K122" s="11" t="s">
        <v>43</v>
      </c>
      <c r="L122" s="8">
        <v>0.62158078999999999</v>
      </c>
      <c r="M122" s="7" t="s">
        <v>44</v>
      </c>
      <c r="N122" s="8">
        <v>1.8801166899999999</v>
      </c>
      <c r="P122" s="11" t="s">
        <v>43</v>
      </c>
      <c r="Q122" s="8">
        <v>4.6813041399999999</v>
      </c>
      <c r="R122" s="7" t="s">
        <v>44</v>
      </c>
      <c r="S122" s="8">
        <v>48.207227899999999</v>
      </c>
      <c r="X122"/>
    </row>
    <row r="123" spans="6:24" ht="30" x14ac:dyDescent="0.3">
      <c r="F123" s="11" t="s">
        <v>45</v>
      </c>
      <c r="G123" s="8">
        <v>172251.5</v>
      </c>
      <c r="H123" s="7" t="s">
        <v>46</v>
      </c>
      <c r="I123" s="8">
        <v>17282.237700000001</v>
      </c>
      <c r="K123" s="11" t="s">
        <v>45</v>
      </c>
      <c r="L123" s="8">
        <v>188719</v>
      </c>
      <c r="M123" s="7" t="s">
        <v>46</v>
      </c>
      <c r="N123" s="8">
        <v>22689.354200000002</v>
      </c>
      <c r="P123" s="11" t="s">
        <v>45</v>
      </c>
      <c r="Q123" s="8">
        <v>313491.75</v>
      </c>
      <c r="R123" s="7" t="s">
        <v>46</v>
      </c>
      <c r="S123" s="8">
        <v>50026.392</v>
      </c>
    </row>
    <row r="124" spans="6:24" ht="30" x14ac:dyDescent="0.3">
      <c r="F124" s="11" t="s">
        <v>47</v>
      </c>
      <c r="G124" s="8">
        <v>33.4495541</v>
      </c>
      <c r="H124" s="7" t="s">
        <v>48</v>
      </c>
      <c r="I124" s="8">
        <v>0.43173104000000001</v>
      </c>
      <c r="K124" s="11" t="s">
        <v>47</v>
      </c>
      <c r="L124" s="8">
        <v>37.022477799999997</v>
      </c>
      <c r="M124" s="7" t="s">
        <v>48</v>
      </c>
      <c r="N124" s="8">
        <v>0.44897176</v>
      </c>
      <c r="P124" s="11" t="s">
        <v>47</v>
      </c>
      <c r="Q124" s="8">
        <v>43.616762199999997</v>
      </c>
      <c r="R124" s="7" t="s">
        <v>48</v>
      </c>
      <c r="S124" s="8">
        <v>0.42806872000000001</v>
      </c>
      <c r="X124"/>
    </row>
    <row r="125" spans="6:24" x14ac:dyDescent="0.3">
      <c r="X125"/>
    </row>
    <row r="126" spans="6:24" x14ac:dyDescent="0.3">
      <c r="F126" s="4" t="s">
        <v>162</v>
      </c>
      <c r="K126" s="4" t="s">
        <v>164</v>
      </c>
      <c r="P126" s="4" t="s">
        <v>170</v>
      </c>
      <c r="X126"/>
    </row>
    <row r="127" spans="6:24" ht="17.25" thickBot="1" x14ac:dyDescent="0.35">
      <c r="F127" s="6"/>
      <c r="K127" s="6"/>
      <c r="P127" s="6"/>
      <c r="X127"/>
    </row>
    <row r="128" spans="6:24" x14ac:dyDescent="0.3">
      <c r="F128" s="31" t="s">
        <v>37</v>
      </c>
      <c r="G128" s="32"/>
      <c r="H128" s="32"/>
      <c r="I128" s="32"/>
      <c r="K128" s="31" t="s">
        <v>37</v>
      </c>
      <c r="L128" s="32"/>
      <c r="M128" s="32"/>
      <c r="N128" s="32"/>
      <c r="P128" s="31" t="s">
        <v>37</v>
      </c>
      <c r="Q128" s="32"/>
      <c r="R128" s="32"/>
      <c r="S128" s="32"/>
      <c r="U128" s="31" t="s">
        <v>138</v>
      </c>
      <c r="V128" s="32"/>
      <c r="X128"/>
    </row>
    <row r="129" spans="6:24" ht="30" x14ac:dyDescent="0.3">
      <c r="F129" s="11" t="s">
        <v>0</v>
      </c>
      <c r="G129" s="8">
        <v>282</v>
      </c>
      <c r="H129" s="7" t="s">
        <v>38</v>
      </c>
      <c r="I129" s="8">
        <v>282</v>
      </c>
      <c r="K129" s="11" t="s">
        <v>0</v>
      </c>
      <c r="L129" s="8">
        <v>320</v>
      </c>
      <c r="M129" s="7" t="s">
        <v>38</v>
      </c>
      <c r="N129" s="8">
        <v>320</v>
      </c>
      <c r="P129" s="11" t="s">
        <v>0</v>
      </c>
      <c r="Q129" s="8">
        <v>472</v>
      </c>
      <c r="R129" s="7" t="s">
        <v>38</v>
      </c>
      <c r="S129" s="8">
        <v>472</v>
      </c>
      <c r="U129" s="11" t="s">
        <v>139</v>
      </c>
      <c r="V129" s="8">
        <v>0.1232</v>
      </c>
      <c r="X129"/>
    </row>
    <row r="130" spans="6:24" x14ac:dyDescent="0.3">
      <c r="F130" s="11" t="s">
        <v>39</v>
      </c>
      <c r="G130" s="8">
        <v>9.1524822700000001</v>
      </c>
      <c r="H130" s="7" t="s">
        <v>40</v>
      </c>
      <c r="I130" s="8">
        <v>2581</v>
      </c>
      <c r="K130" s="11" t="s">
        <v>39</v>
      </c>
      <c r="L130" s="8">
        <v>9.2156249999999993</v>
      </c>
      <c r="M130" s="7" t="s">
        <v>40</v>
      </c>
      <c r="N130" s="8">
        <v>2949</v>
      </c>
      <c r="P130" s="11" t="s">
        <v>39</v>
      </c>
      <c r="Q130" s="8">
        <v>9.3485169500000005</v>
      </c>
      <c r="R130" s="7" t="s">
        <v>40</v>
      </c>
      <c r="S130" s="8">
        <v>4412.5</v>
      </c>
      <c r="U130" s="11" t="s">
        <v>52</v>
      </c>
      <c r="V130" s="8">
        <v>2</v>
      </c>
      <c r="X130"/>
    </row>
    <row r="131" spans="6:24" ht="30" x14ac:dyDescent="0.3">
      <c r="F131" s="11" t="s">
        <v>41</v>
      </c>
      <c r="G131" s="8">
        <v>6.3384504899999996</v>
      </c>
      <c r="H131" s="7" t="s">
        <v>42</v>
      </c>
      <c r="I131" s="8">
        <v>40.175954699999998</v>
      </c>
      <c r="K131" s="11" t="s">
        <v>41</v>
      </c>
      <c r="L131" s="8">
        <v>6.4457275799999998</v>
      </c>
      <c r="M131" s="7" t="s">
        <v>42</v>
      </c>
      <c r="N131" s="8">
        <v>41.547404</v>
      </c>
      <c r="P131" s="11" t="s">
        <v>41</v>
      </c>
      <c r="Q131" s="8">
        <v>6.6603078399999998</v>
      </c>
      <c r="R131" s="7" t="s">
        <v>42</v>
      </c>
      <c r="S131" s="8">
        <v>44.359700599999996</v>
      </c>
      <c r="U131" s="11" t="s">
        <v>140</v>
      </c>
      <c r="V131" s="8">
        <v>0.94020000000000004</v>
      </c>
      <c r="X131"/>
    </row>
    <row r="132" spans="6:24" x14ac:dyDescent="0.3">
      <c r="F132" s="11" t="s">
        <v>43</v>
      </c>
      <c r="G132" s="8">
        <v>2.4711786199999999</v>
      </c>
      <c r="H132" s="7" t="s">
        <v>44</v>
      </c>
      <c r="I132" s="8">
        <v>14.332369399999999</v>
      </c>
      <c r="K132" s="11" t="s">
        <v>43</v>
      </c>
      <c r="L132" s="8">
        <v>3.2607057699999999</v>
      </c>
      <c r="M132" s="7" t="s">
        <v>44</v>
      </c>
      <c r="N132" s="8">
        <v>25.072839999999999</v>
      </c>
      <c r="P132" s="11" t="s">
        <v>43</v>
      </c>
      <c r="Q132" s="8">
        <v>2.0448346499999999</v>
      </c>
      <c r="R132" s="7" t="s">
        <v>44</v>
      </c>
      <c r="S132" s="8">
        <v>8.4867280899999997</v>
      </c>
      <c r="X132"/>
    </row>
    <row r="133" spans="6:24" ht="30" x14ac:dyDescent="0.3">
      <c r="F133" s="11" t="s">
        <v>45</v>
      </c>
      <c r="G133" s="8">
        <v>34912</v>
      </c>
      <c r="H133" s="7" t="s">
        <v>46</v>
      </c>
      <c r="I133" s="8">
        <v>11289.443300000001</v>
      </c>
      <c r="K133" s="11" t="s">
        <v>45</v>
      </c>
      <c r="L133" s="8">
        <v>40430.5</v>
      </c>
      <c r="M133" s="7" t="s">
        <v>46</v>
      </c>
      <c r="N133" s="8">
        <v>13253.6219</v>
      </c>
      <c r="P133" s="11" t="s">
        <v>45</v>
      </c>
      <c r="Q133" s="8">
        <v>62143.75</v>
      </c>
      <c r="R133" s="7" t="s">
        <v>46</v>
      </c>
      <c r="S133" s="8">
        <v>20893.419000000002</v>
      </c>
    </row>
    <row r="134" spans="6:24" ht="30" x14ac:dyDescent="0.3">
      <c r="F134" s="11" t="s">
        <v>47</v>
      </c>
      <c r="G134" s="8">
        <v>69.253895400000005</v>
      </c>
      <c r="H134" s="7" t="s">
        <v>48</v>
      </c>
      <c r="I134" s="8">
        <v>0.37744923000000002</v>
      </c>
      <c r="K134" s="11" t="s">
        <v>47</v>
      </c>
      <c r="L134" s="8">
        <v>69.943466400000005</v>
      </c>
      <c r="M134" s="7" t="s">
        <v>48</v>
      </c>
      <c r="N134" s="8">
        <v>0.36032713</v>
      </c>
      <c r="P134" s="11" t="s">
        <v>47</v>
      </c>
      <c r="Q134" s="8">
        <v>71.244539399999994</v>
      </c>
      <c r="R134" s="7" t="s">
        <v>48</v>
      </c>
      <c r="S134" s="8">
        <v>0.30656551999999998</v>
      </c>
      <c r="X134"/>
    </row>
    <row r="135" spans="6:24" x14ac:dyDescent="0.3">
      <c r="X135"/>
    </row>
    <row r="136" spans="6:24" x14ac:dyDescent="0.3">
      <c r="F136" s="4" t="s">
        <v>163</v>
      </c>
      <c r="K136" s="4" t="s">
        <v>165</v>
      </c>
      <c r="P136" s="4" t="s">
        <v>171</v>
      </c>
      <c r="X136"/>
    </row>
    <row r="137" spans="6:24" ht="17.25" thickBot="1" x14ac:dyDescent="0.35">
      <c r="F137" s="6"/>
      <c r="K137" s="6"/>
      <c r="P137" s="6"/>
      <c r="X137"/>
    </row>
    <row r="138" spans="6:24" x14ac:dyDescent="0.3">
      <c r="F138" s="31" t="s">
        <v>37</v>
      </c>
      <c r="G138" s="32"/>
      <c r="H138" s="32"/>
      <c r="I138" s="32"/>
      <c r="K138" s="31" t="s">
        <v>37</v>
      </c>
      <c r="L138" s="32"/>
      <c r="M138" s="32"/>
      <c r="N138" s="32"/>
      <c r="P138" s="31" t="s">
        <v>37</v>
      </c>
      <c r="Q138" s="32"/>
      <c r="R138" s="32"/>
      <c r="S138" s="32"/>
      <c r="U138" s="31" t="s">
        <v>138</v>
      </c>
      <c r="V138" s="32"/>
      <c r="X138"/>
    </row>
    <row r="139" spans="6:24" ht="30" x14ac:dyDescent="0.3">
      <c r="F139" s="11" t="s">
        <v>0</v>
      </c>
      <c r="G139" s="8">
        <v>365</v>
      </c>
      <c r="H139" s="7" t="s">
        <v>38</v>
      </c>
      <c r="I139" s="8">
        <v>365</v>
      </c>
      <c r="K139" s="11" t="s">
        <v>0</v>
      </c>
      <c r="L139" s="8">
        <v>313</v>
      </c>
      <c r="M139" s="7" t="s">
        <v>38</v>
      </c>
      <c r="N139" s="8">
        <v>313</v>
      </c>
      <c r="P139" s="11" t="s">
        <v>0</v>
      </c>
      <c r="Q139" s="8">
        <v>559</v>
      </c>
      <c r="R139" s="7" t="s">
        <v>38</v>
      </c>
      <c r="S139" s="8">
        <v>559</v>
      </c>
      <c r="U139" s="11" t="s">
        <v>139</v>
      </c>
      <c r="V139" s="8">
        <v>4.2004000000000001</v>
      </c>
      <c r="X139"/>
    </row>
    <row r="140" spans="6:24" x14ac:dyDescent="0.3">
      <c r="F140" s="11" t="s">
        <v>39</v>
      </c>
      <c r="G140" s="8">
        <v>17.976712299999999</v>
      </c>
      <c r="H140" s="7" t="s">
        <v>40</v>
      </c>
      <c r="I140" s="8">
        <v>6561.5</v>
      </c>
      <c r="K140" s="11" t="s">
        <v>39</v>
      </c>
      <c r="L140" s="8">
        <v>16.523961700000001</v>
      </c>
      <c r="M140" s="7" t="s">
        <v>40</v>
      </c>
      <c r="N140" s="8">
        <v>5172</v>
      </c>
      <c r="P140" s="11" t="s">
        <v>39</v>
      </c>
      <c r="Q140" s="8">
        <v>16.370304099999998</v>
      </c>
      <c r="R140" s="7" t="s">
        <v>40</v>
      </c>
      <c r="S140" s="8">
        <v>9151</v>
      </c>
      <c r="U140" s="11" t="s">
        <v>52</v>
      </c>
      <c r="V140" s="8">
        <v>2</v>
      </c>
      <c r="X140"/>
    </row>
    <row r="141" spans="6:24" ht="30" x14ac:dyDescent="0.3">
      <c r="F141" s="11" t="s">
        <v>41</v>
      </c>
      <c r="G141" s="8">
        <v>13.147154499999999</v>
      </c>
      <c r="H141" s="7" t="s">
        <v>42</v>
      </c>
      <c r="I141" s="8">
        <v>172.84766999999999</v>
      </c>
      <c r="K141" s="11" t="s">
        <v>41</v>
      </c>
      <c r="L141" s="8">
        <v>11.9887862</v>
      </c>
      <c r="M141" s="7" t="s">
        <v>42</v>
      </c>
      <c r="N141" s="8">
        <v>143.73099500000001</v>
      </c>
      <c r="P141" s="11" t="s">
        <v>41</v>
      </c>
      <c r="Q141" s="8">
        <v>12.6127067</v>
      </c>
      <c r="R141" s="7" t="s">
        <v>42</v>
      </c>
      <c r="S141" s="8">
        <v>159.08037100000001</v>
      </c>
      <c r="U141" s="11" t="s">
        <v>140</v>
      </c>
      <c r="V141" s="8">
        <v>0.12239999999999999</v>
      </c>
      <c r="X141"/>
    </row>
    <row r="142" spans="6:24" x14ac:dyDescent="0.3">
      <c r="F142" s="11" t="s">
        <v>43</v>
      </c>
      <c r="G142" s="8">
        <v>1.4843475699999999</v>
      </c>
      <c r="H142" s="7" t="s">
        <v>44</v>
      </c>
      <c r="I142" s="8">
        <v>2.4479973199999998</v>
      </c>
      <c r="K142" s="11" t="s">
        <v>43</v>
      </c>
      <c r="L142" s="8">
        <v>1.5578206699999999</v>
      </c>
      <c r="M142" s="7" t="s">
        <v>44</v>
      </c>
      <c r="N142" s="8">
        <v>3.3030708500000001</v>
      </c>
      <c r="P142" s="11" t="s">
        <v>43</v>
      </c>
      <c r="Q142" s="8">
        <v>2.0968224599999998</v>
      </c>
      <c r="R142" s="7" t="s">
        <v>44</v>
      </c>
      <c r="S142" s="8">
        <v>7.1292720899999997</v>
      </c>
      <c r="X142"/>
    </row>
    <row r="143" spans="6:24" ht="30" x14ac:dyDescent="0.3">
      <c r="F143" s="11" t="s">
        <v>45</v>
      </c>
      <c r="G143" s="8">
        <v>180870.75</v>
      </c>
      <c r="H143" s="7" t="s">
        <v>46</v>
      </c>
      <c r="I143" s="8">
        <v>62916.552100000001</v>
      </c>
      <c r="K143" s="11" t="s">
        <v>45</v>
      </c>
      <c r="L143" s="8">
        <v>130306</v>
      </c>
      <c r="M143" s="7" t="s">
        <v>46</v>
      </c>
      <c r="N143" s="8">
        <v>44844.070299999999</v>
      </c>
      <c r="P143" s="11" t="s">
        <v>45</v>
      </c>
      <c r="Q143" s="8">
        <v>238571.5</v>
      </c>
      <c r="R143" s="7" t="s">
        <v>46</v>
      </c>
      <c r="S143" s="8">
        <v>88766.846999999994</v>
      </c>
    </row>
    <row r="144" spans="6:24" ht="30" x14ac:dyDescent="0.3">
      <c r="F144" s="11" t="s">
        <v>47</v>
      </c>
      <c r="G144" s="8">
        <v>73.134365299999999</v>
      </c>
      <c r="H144" s="7" t="s">
        <v>48</v>
      </c>
      <c r="I144" s="8">
        <v>0.68815351999999996</v>
      </c>
      <c r="K144" s="11" t="s">
        <v>47</v>
      </c>
      <c r="L144" s="8">
        <v>72.553945900000002</v>
      </c>
      <c r="M144" s="7" t="s">
        <v>48</v>
      </c>
      <c r="N144" s="8">
        <v>0.67764625999999994</v>
      </c>
      <c r="P144" s="11" t="s">
        <v>47</v>
      </c>
      <c r="Q144" s="8">
        <v>77.046257900000001</v>
      </c>
      <c r="R144" s="7" t="s">
        <v>48</v>
      </c>
      <c r="S144" s="8">
        <v>0.53346064999999998</v>
      </c>
      <c r="X144"/>
    </row>
    <row r="145" spans="6:24" x14ac:dyDescent="0.3">
      <c r="F145" s="18" t="s">
        <v>236</v>
      </c>
      <c r="X145"/>
    </row>
    <row r="146" spans="6:24" x14ac:dyDescent="0.3">
      <c r="F146" s="4" t="s">
        <v>155</v>
      </c>
      <c r="K146" s="4" t="s">
        <v>157</v>
      </c>
      <c r="P146" s="4" t="s">
        <v>168</v>
      </c>
      <c r="X146"/>
    </row>
    <row r="147" spans="6:24" ht="17.25" thickBot="1" x14ac:dyDescent="0.35">
      <c r="F147" s="6"/>
      <c r="K147" s="6"/>
      <c r="P147" s="6"/>
      <c r="X147"/>
    </row>
    <row r="148" spans="6:24" ht="16.5" customHeight="1" x14ac:dyDescent="0.3">
      <c r="F148" s="31" t="s">
        <v>37</v>
      </c>
      <c r="G148" s="32"/>
      <c r="H148" s="32"/>
      <c r="I148" s="32"/>
      <c r="K148" s="31" t="s">
        <v>37</v>
      </c>
      <c r="L148" s="32"/>
      <c r="M148" s="32"/>
      <c r="N148" s="32"/>
      <c r="P148" s="31" t="s">
        <v>37</v>
      </c>
      <c r="Q148" s="32"/>
      <c r="R148" s="32"/>
      <c r="S148" s="32"/>
      <c r="U148" s="31" t="s">
        <v>138</v>
      </c>
      <c r="V148" s="32"/>
      <c r="X148"/>
    </row>
    <row r="149" spans="6:24" ht="30" x14ac:dyDescent="0.3">
      <c r="F149" s="11" t="s">
        <v>0</v>
      </c>
      <c r="G149" s="8">
        <v>101</v>
      </c>
      <c r="H149" s="7" t="s">
        <v>38</v>
      </c>
      <c r="I149" s="8">
        <v>101</v>
      </c>
      <c r="K149" s="11" t="s">
        <v>0</v>
      </c>
      <c r="L149" s="8">
        <v>80</v>
      </c>
      <c r="M149" s="7" t="s">
        <v>38</v>
      </c>
      <c r="N149" s="8">
        <v>80</v>
      </c>
      <c r="P149" s="11" t="s">
        <v>0</v>
      </c>
      <c r="Q149" s="8">
        <v>160</v>
      </c>
      <c r="R149" s="7" t="s">
        <v>38</v>
      </c>
      <c r="S149" s="8">
        <v>160</v>
      </c>
      <c r="U149" s="11" t="s">
        <v>139</v>
      </c>
      <c r="V149" s="8">
        <v>7.2786999999999997</v>
      </c>
      <c r="X149"/>
    </row>
    <row r="150" spans="6:24" x14ac:dyDescent="0.3">
      <c r="F150" s="11" t="s">
        <v>39</v>
      </c>
      <c r="G150" s="8">
        <v>78.009900999999999</v>
      </c>
      <c r="H150" s="7" t="s">
        <v>40</v>
      </c>
      <c r="I150" s="8">
        <v>7879</v>
      </c>
      <c r="K150" s="11" t="s">
        <v>39</v>
      </c>
      <c r="L150" s="8">
        <v>93.012500000000003</v>
      </c>
      <c r="M150" s="7" t="s">
        <v>40</v>
      </c>
      <c r="N150" s="8">
        <v>7441</v>
      </c>
      <c r="P150" s="11" t="s">
        <v>39</v>
      </c>
      <c r="Q150" s="8">
        <v>84.59375</v>
      </c>
      <c r="R150" s="7" t="s">
        <v>40</v>
      </c>
      <c r="S150" s="8">
        <v>13535</v>
      </c>
      <c r="U150" s="11" t="s">
        <v>52</v>
      </c>
      <c r="V150" s="8">
        <v>2</v>
      </c>
      <c r="X150"/>
    </row>
    <row r="151" spans="6:24" ht="30" x14ac:dyDescent="0.3">
      <c r="F151" s="11" t="s">
        <v>41</v>
      </c>
      <c r="G151" s="8">
        <v>43.8551012</v>
      </c>
      <c r="H151" s="7" t="s">
        <v>42</v>
      </c>
      <c r="I151" s="8">
        <v>1923.2699</v>
      </c>
      <c r="K151" s="11" t="s">
        <v>41</v>
      </c>
      <c r="L151" s="8">
        <v>41.296241799999997</v>
      </c>
      <c r="M151" s="7" t="s">
        <v>42</v>
      </c>
      <c r="N151" s="8">
        <v>1705.37959</v>
      </c>
      <c r="P151" s="11" t="s">
        <v>41</v>
      </c>
      <c r="Q151" s="8">
        <v>41.640766300000003</v>
      </c>
      <c r="R151" s="7" t="s">
        <v>42</v>
      </c>
      <c r="S151" s="8">
        <v>1733.9534200000001</v>
      </c>
      <c r="U151" s="11" t="s">
        <v>140</v>
      </c>
      <c r="V151" s="8">
        <v>2.63E-2</v>
      </c>
      <c r="X151"/>
    </row>
    <row r="152" spans="6:24" x14ac:dyDescent="0.3">
      <c r="F152" s="11" t="s">
        <v>43</v>
      </c>
      <c r="G152" s="8">
        <v>1.5727157199999999</v>
      </c>
      <c r="H152" s="7" t="s">
        <v>44</v>
      </c>
      <c r="I152" s="8">
        <v>6.1698277099999999</v>
      </c>
      <c r="K152" s="11" t="s">
        <v>43</v>
      </c>
      <c r="L152" s="8">
        <v>0.57832260000000002</v>
      </c>
      <c r="M152" s="7" t="s">
        <v>44</v>
      </c>
      <c r="N152" s="8">
        <v>0.64317139000000001</v>
      </c>
      <c r="P152" s="11" t="s">
        <v>43</v>
      </c>
      <c r="Q152" s="8">
        <v>1.3272834899999999</v>
      </c>
      <c r="R152" s="7" t="s">
        <v>44</v>
      </c>
      <c r="S152" s="8">
        <v>4.2815145100000001</v>
      </c>
      <c r="X152"/>
    </row>
    <row r="153" spans="6:24" ht="30" x14ac:dyDescent="0.3">
      <c r="F153" s="11" t="s">
        <v>45</v>
      </c>
      <c r="G153" s="8">
        <v>806967</v>
      </c>
      <c r="H153" s="7" t="s">
        <v>46</v>
      </c>
      <c r="I153" s="8">
        <v>192326.99</v>
      </c>
      <c r="K153" s="11" t="s">
        <v>45</v>
      </c>
      <c r="L153" s="8">
        <v>826831</v>
      </c>
      <c r="M153" s="7" t="s">
        <v>46</v>
      </c>
      <c r="N153" s="8">
        <v>134724.98800000001</v>
      </c>
      <c r="P153" s="11" t="s">
        <v>45</v>
      </c>
      <c r="Q153" s="8">
        <v>1420675</v>
      </c>
      <c r="R153" s="7" t="s">
        <v>46</v>
      </c>
      <c r="S153" s="8">
        <v>275698.59399999998</v>
      </c>
    </row>
    <row r="154" spans="6:24" ht="30" x14ac:dyDescent="0.3">
      <c r="F154" s="11" t="s">
        <v>47</v>
      </c>
      <c r="G154" s="8">
        <v>56.217352699999999</v>
      </c>
      <c r="H154" s="7" t="s">
        <v>48</v>
      </c>
      <c r="I154" s="8">
        <v>4.3637456700000001</v>
      </c>
      <c r="K154" s="11" t="s">
        <v>47</v>
      </c>
      <c r="L154" s="8">
        <v>44.398593499999997</v>
      </c>
      <c r="M154" s="7" t="s">
        <v>48</v>
      </c>
      <c r="N154" s="8">
        <v>4.6170602000000001</v>
      </c>
      <c r="P154" s="11" t="s">
        <v>47</v>
      </c>
      <c r="Q154" s="8">
        <v>49.224400500000002</v>
      </c>
      <c r="R154" s="7" t="s">
        <v>48</v>
      </c>
      <c r="S154" s="8">
        <v>3.2919916300000001</v>
      </c>
      <c r="X154"/>
    </row>
    <row r="155" spans="6:24" x14ac:dyDescent="0.3">
      <c r="X155"/>
    </row>
    <row r="156" spans="6:24" x14ac:dyDescent="0.3">
      <c r="F156" s="4" t="s">
        <v>156</v>
      </c>
      <c r="K156" s="4" t="s">
        <v>158</v>
      </c>
      <c r="P156" s="4" t="s">
        <v>169</v>
      </c>
      <c r="X156"/>
    </row>
    <row r="157" spans="6:24" ht="17.25" thickBot="1" x14ac:dyDescent="0.35">
      <c r="F157" s="6"/>
      <c r="K157" s="6"/>
      <c r="P157" s="6"/>
      <c r="X157"/>
    </row>
    <row r="158" spans="6:24" ht="16.5" customHeight="1" x14ac:dyDescent="0.3">
      <c r="F158" s="31" t="s">
        <v>37</v>
      </c>
      <c r="G158" s="32"/>
      <c r="H158" s="32"/>
      <c r="I158" s="32"/>
      <c r="K158" s="31" t="s">
        <v>37</v>
      </c>
      <c r="L158" s="32"/>
      <c r="M158" s="32"/>
      <c r="N158" s="32"/>
      <c r="P158" s="31" t="s">
        <v>37</v>
      </c>
      <c r="Q158" s="32"/>
      <c r="R158" s="32"/>
      <c r="S158" s="32"/>
      <c r="U158" s="31" t="s">
        <v>138</v>
      </c>
      <c r="V158" s="32"/>
      <c r="X158"/>
    </row>
    <row r="159" spans="6:24" ht="30" x14ac:dyDescent="0.3">
      <c r="F159" s="11" t="s">
        <v>0</v>
      </c>
      <c r="G159" s="8">
        <v>277</v>
      </c>
      <c r="H159" s="7" t="s">
        <v>38</v>
      </c>
      <c r="I159" s="8">
        <v>277</v>
      </c>
      <c r="K159" s="11" t="s">
        <v>0</v>
      </c>
      <c r="L159" s="8">
        <v>329</v>
      </c>
      <c r="M159" s="7" t="s">
        <v>38</v>
      </c>
      <c r="N159" s="8">
        <v>329</v>
      </c>
      <c r="P159" s="11" t="s">
        <v>0</v>
      </c>
      <c r="Q159" s="8">
        <v>523</v>
      </c>
      <c r="R159" s="7" t="s">
        <v>38</v>
      </c>
      <c r="S159" s="8">
        <v>523</v>
      </c>
      <c r="U159" s="11" t="s">
        <v>139</v>
      </c>
      <c r="V159" s="8">
        <v>32.459499999999998</v>
      </c>
      <c r="X159"/>
    </row>
    <row r="160" spans="6:24" x14ac:dyDescent="0.3">
      <c r="F160" s="11" t="s">
        <v>39</v>
      </c>
      <c r="G160" s="8">
        <v>96.572202200000007</v>
      </c>
      <c r="H160" s="7" t="s">
        <v>40</v>
      </c>
      <c r="I160" s="8">
        <v>26750.5</v>
      </c>
      <c r="K160" s="11" t="s">
        <v>39</v>
      </c>
      <c r="L160" s="8">
        <v>127.954407</v>
      </c>
      <c r="M160" s="7" t="s">
        <v>40</v>
      </c>
      <c r="N160" s="8">
        <v>42097</v>
      </c>
      <c r="P160" s="11" t="s">
        <v>39</v>
      </c>
      <c r="Q160" s="8">
        <v>117.885277</v>
      </c>
      <c r="R160" s="7" t="s">
        <v>40</v>
      </c>
      <c r="S160" s="8">
        <v>61654</v>
      </c>
      <c r="U160" s="11" t="s">
        <v>52</v>
      </c>
      <c r="V160" s="8">
        <v>2</v>
      </c>
      <c r="X160"/>
    </row>
    <row r="161" spans="6:24" ht="30" x14ac:dyDescent="0.3">
      <c r="F161" s="11" t="s">
        <v>41</v>
      </c>
      <c r="G161" s="8">
        <v>61.750302400000002</v>
      </c>
      <c r="H161" s="7" t="s">
        <v>42</v>
      </c>
      <c r="I161" s="8">
        <v>3813.0998399999999</v>
      </c>
      <c r="K161" s="11" t="s">
        <v>41</v>
      </c>
      <c r="L161" s="8">
        <v>80.945787300000006</v>
      </c>
      <c r="M161" s="7" t="s">
        <v>42</v>
      </c>
      <c r="N161" s="8">
        <v>6552.22048</v>
      </c>
      <c r="P161" s="11" t="s">
        <v>41</v>
      </c>
      <c r="Q161" s="8">
        <v>70.894572800000006</v>
      </c>
      <c r="R161" s="7" t="s">
        <v>42</v>
      </c>
      <c r="S161" s="8">
        <v>5026.0404500000004</v>
      </c>
      <c r="U161" s="11" t="s">
        <v>140</v>
      </c>
      <c r="V161" s="8" t="s">
        <v>53</v>
      </c>
      <c r="X161"/>
    </row>
    <row r="162" spans="6:24" x14ac:dyDescent="0.3">
      <c r="F162" s="11" t="s">
        <v>43</v>
      </c>
      <c r="G162" s="8">
        <v>1.29282491</v>
      </c>
      <c r="H162" s="7" t="s">
        <v>44</v>
      </c>
      <c r="I162" s="8">
        <v>2.72769554</v>
      </c>
      <c r="K162" s="11" t="s">
        <v>43</v>
      </c>
      <c r="L162" s="8">
        <v>1.3941120300000001</v>
      </c>
      <c r="M162" s="7" t="s">
        <v>44</v>
      </c>
      <c r="N162" s="8">
        <v>3.63223253</v>
      </c>
      <c r="P162" s="11" t="s">
        <v>43</v>
      </c>
      <c r="Q162" s="8">
        <v>1.1941658799999999</v>
      </c>
      <c r="R162" s="7" t="s">
        <v>44</v>
      </c>
      <c r="S162" s="8">
        <v>2.7996015500000002</v>
      </c>
      <c r="X162"/>
    </row>
    <row r="163" spans="6:24" ht="30" x14ac:dyDescent="0.3">
      <c r="F163" s="11" t="s">
        <v>45</v>
      </c>
      <c r="G163" s="8">
        <v>3635770.25</v>
      </c>
      <c r="H163" s="7" t="s">
        <v>46</v>
      </c>
      <c r="I163" s="8">
        <v>1052415.56</v>
      </c>
      <c r="K163" s="11" t="s">
        <v>45</v>
      </c>
      <c r="L163" s="8">
        <v>7535625</v>
      </c>
      <c r="M163" s="7" t="s">
        <v>46</v>
      </c>
      <c r="N163" s="8">
        <v>2149128.3199999998</v>
      </c>
      <c r="P163" s="11" t="s">
        <v>45</v>
      </c>
      <c r="Q163" s="8">
        <v>9891692</v>
      </c>
      <c r="R163" s="7" t="s">
        <v>46</v>
      </c>
      <c r="S163" s="8">
        <v>2623593.12</v>
      </c>
    </row>
    <row r="164" spans="6:24" ht="30" x14ac:dyDescent="0.3">
      <c r="F164" s="11" t="s">
        <v>47</v>
      </c>
      <c r="G164" s="8">
        <v>63.942108599999997</v>
      </c>
      <c r="H164" s="7" t="s">
        <v>48</v>
      </c>
      <c r="I164" s="8">
        <v>3.7102160799999999</v>
      </c>
      <c r="K164" s="11" t="s">
        <v>47</v>
      </c>
      <c r="L164" s="8">
        <v>63.2614296</v>
      </c>
      <c r="M164" s="7" t="s">
        <v>48</v>
      </c>
      <c r="N164" s="8">
        <v>4.4626857099999997</v>
      </c>
      <c r="P164" s="11" t="s">
        <v>47</v>
      </c>
      <c r="Q164" s="8">
        <v>60.138614799999999</v>
      </c>
      <c r="R164" s="7" t="s">
        <v>48</v>
      </c>
      <c r="S164" s="8">
        <v>3.1000032200000001</v>
      </c>
      <c r="X164"/>
    </row>
    <row r="165" spans="6:24" x14ac:dyDescent="0.3">
      <c r="X165"/>
    </row>
    <row r="166" spans="6:24" x14ac:dyDescent="0.3">
      <c r="F166" s="4" t="s">
        <v>162</v>
      </c>
      <c r="K166" s="4" t="s">
        <v>164</v>
      </c>
      <c r="P166" s="4" t="s">
        <v>170</v>
      </c>
      <c r="X166"/>
    </row>
    <row r="167" spans="6:24" ht="17.25" thickBot="1" x14ac:dyDescent="0.35">
      <c r="F167" s="6"/>
      <c r="K167" s="6"/>
      <c r="P167" s="6"/>
      <c r="X167"/>
    </row>
    <row r="168" spans="6:24" ht="16.5" customHeight="1" x14ac:dyDescent="0.3">
      <c r="F168" s="31" t="s">
        <v>37</v>
      </c>
      <c r="G168" s="32"/>
      <c r="H168" s="32"/>
      <c r="I168" s="32"/>
      <c r="K168" s="31" t="s">
        <v>37</v>
      </c>
      <c r="L168" s="32"/>
      <c r="M168" s="32"/>
      <c r="N168" s="32"/>
      <c r="P168" s="31" t="s">
        <v>37</v>
      </c>
      <c r="Q168" s="32"/>
      <c r="R168" s="32"/>
      <c r="S168" s="32"/>
      <c r="U168" s="31" t="s">
        <v>138</v>
      </c>
      <c r="V168" s="32"/>
      <c r="X168"/>
    </row>
    <row r="169" spans="6:24" ht="30" x14ac:dyDescent="0.3">
      <c r="F169" s="11" t="s">
        <v>0</v>
      </c>
      <c r="G169" s="8">
        <v>270</v>
      </c>
      <c r="H169" s="7" t="s">
        <v>38</v>
      </c>
      <c r="I169" s="8">
        <v>270</v>
      </c>
      <c r="K169" s="11" t="s">
        <v>0</v>
      </c>
      <c r="L169" s="8">
        <v>311</v>
      </c>
      <c r="M169" s="7" t="s">
        <v>38</v>
      </c>
      <c r="N169" s="8">
        <v>311</v>
      </c>
      <c r="P169" s="11" t="s">
        <v>0</v>
      </c>
      <c r="Q169" s="8">
        <v>526</v>
      </c>
      <c r="R169" s="7" t="s">
        <v>38</v>
      </c>
      <c r="S169" s="8">
        <v>526</v>
      </c>
      <c r="U169" s="11" t="s">
        <v>139</v>
      </c>
      <c r="V169" s="8">
        <v>34.915599999999998</v>
      </c>
      <c r="X169"/>
    </row>
    <row r="170" spans="6:24" x14ac:dyDescent="0.3">
      <c r="F170" s="11" t="s">
        <v>39</v>
      </c>
      <c r="G170" s="8">
        <v>36.651851899999997</v>
      </c>
      <c r="H170" s="7" t="s">
        <v>40</v>
      </c>
      <c r="I170" s="8">
        <v>9896</v>
      </c>
      <c r="K170" s="11" t="s">
        <v>39</v>
      </c>
      <c r="L170" s="8">
        <v>47.668810299999997</v>
      </c>
      <c r="M170" s="7" t="s">
        <v>40</v>
      </c>
      <c r="N170" s="8">
        <v>14825</v>
      </c>
      <c r="P170" s="11" t="s">
        <v>39</v>
      </c>
      <c r="Q170" s="8">
        <v>48.362167300000003</v>
      </c>
      <c r="R170" s="7" t="s">
        <v>40</v>
      </c>
      <c r="S170" s="8">
        <v>25438.5</v>
      </c>
      <c r="U170" s="11" t="s">
        <v>52</v>
      </c>
      <c r="V170" s="8">
        <v>2</v>
      </c>
      <c r="X170"/>
    </row>
    <row r="171" spans="6:24" ht="30" x14ac:dyDescent="0.3">
      <c r="F171" s="11" t="s">
        <v>41</v>
      </c>
      <c r="G171" s="8">
        <v>100.56668000000001</v>
      </c>
      <c r="H171" s="7" t="s">
        <v>42</v>
      </c>
      <c r="I171" s="8">
        <v>10113.6572</v>
      </c>
      <c r="K171" s="11" t="s">
        <v>41</v>
      </c>
      <c r="L171" s="8">
        <v>95.449140099999994</v>
      </c>
      <c r="M171" s="7" t="s">
        <v>42</v>
      </c>
      <c r="N171" s="8">
        <v>9110.5383500000007</v>
      </c>
      <c r="P171" s="11" t="s">
        <v>41</v>
      </c>
      <c r="Q171" s="8">
        <v>117.455963</v>
      </c>
      <c r="R171" s="7" t="s">
        <v>42</v>
      </c>
      <c r="S171" s="8">
        <v>13795.9033</v>
      </c>
      <c r="U171" s="11" t="s">
        <v>140</v>
      </c>
      <c r="V171" s="8" t="s">
        <v>53</v>
      </c>
      <c r="X171"/>
    </row>
    <row r="172" spans="6:24" x14ac:dyDescent="0.3">
      <c r="F172" s="11" t="s">
        <v>43</v>
      </c>
      <c r="G172" s="8">
        <v>9.1074707999999998</v>
      </c>
      <c r="H172" s="7" t="s">
        <v>44</v>
      </c>
      <c r="I172" s="8">
        <v>90.333924600000003</v>
      </c>
      <c r="K172" s="11" t="s">
        <v>43</v>
      </c>
      <c r="L172" s="8">
        <v>6.7654779500000002</v>
      </c>
      <c r="M172" s="7" t="s">
        <v>44</v>
      </c>
      <c r="N172" s="8">
        <v>48.539276999999998</v>
      </c>
      <c r="P172" s="11" t="s">
        <v>43</v>
      </c>
      <c r="Q172" s="8">
        <v>7.1563593399999998</v>
      </c>
      <c r="R172" s="7" t="s">
        <v>44</v>
      </c>
      <c r="S172" s="8">
        <v>53.236107699999998</v>
      </c>
      <c r="X172"/>
    </row>
    <row r="173" spans="6:24" ht="30" x14ac:dyDescent="0.3">
      <c r="F173" s="11" t="s">
        <v>45</v>
      </c>
      <c r="G173" s="8">
        <v>3083280.5</v>
      </c>
      <c r="H173" s="7" t="s">
        <v>46</v>
      </c>
      <c r="I173" s="8">
        <v>2720573.77</v>
      </c>
      <c r="K173" s="11" t="s">
        <v>45</v>
      </c>
      <c r="L173" s="8">
        <v>3530957</v>
      </c>
      <c r="M173" s="7" t="s">
        <v>46</v>
      </c>
      <c r="N173" s="8">
        <v>2824266.89</v>
      </c>
      <c r="P173" s="11" t="s">
        <v>45</v>
      </c>
      <c r="Q173" s="8">
        <v>8473110.25</v>
      </c>
      <c r="R173" s="7" t="s">
        <v>46</v>
      </c>
      <c r="S173" s="8">
        <v>7242849.2599999998</v>
      </c>
    </row>
    <row r="174" spans="6:24" ht="30" x14ac:dyDescent="0.3">
      <c r="F174" s="11" t="s">
        <v>47</v>
      </c>
      <c r="G174" s="8">
        <v>274.38362599999999</v>
      </c>
      <c r="H174" s="7" t="s">
        <v>48</v>
      </c>
      <c r="I174" s="8">
        <v>6.1202932499999996</v>
      </c>
      <c r="K174" s="11" t="s">
        <v>47</v>
      </c>
      <c r="L174" s="8">
        <v>200.233947</v>
      </c>
      <c r="M174" s="7" t="s">
        <v>48</v>
      </c>
      <c r="N174" s="8">
        <v>5.4124241800000004</v>
      </c>
      <c r="P174" s="11" t="s">
        <v>47</v>
      </c>
      <c r="Q174" s="8">
        <v>242.86745199999999</v>
      </c>
      <c r="R174" s="7" t="s">
        <v>48</v>
      </c>
      <c r="S174" s="8">
        <v>5.1213233799999998</v>
      </c>
      <c r="X174"/>
    </row>
    <row r="175" spans="6:24" x14ac:dyDescent="0.3">
      <c r="X175"/>
    </row>
    <row r="176" spans="6:24" x14ac:dyDescent="0.3">
      <c r="F176" s="4" t="s">
        <v>163</v>
      </c>
      <c r="K176" s="4" t="s">
        <v>165</v>
      </c>
      <c r="P176" s="4" t="s">
        <v>171</v>
      </c>
      <c r="X176"/>
    </row>
    <row r="177" spans="6:24" ht="17.25" thickBot="1" x14ac:dyDescent="0.35">
      <c r="F177" s="6"/>
      <c r="K177" s="6"/>
      <c r="P177" s="6"/>
      <c r="X177"/>
    </row>
    <row r="178" spans="6:24" ht="16.5" customHeight="1" x14ac:dyDescent="0.3">
      <c r="F178" s="31" t="s">
        <v>37</v>
      </c>
      <c r="G178" s="32"/>
      <c r="H178" s="32"/>
      <c r="I178" s="32"/>
      <c r="K178" s="31" t="s">
        <v>37</v>
      </c>
      <c r="L178" s="32"/>
      <c r="M178" s="32"/>
      <c r="N178" s="32"/>
      <c r="P178" s="31" t="s">
        <v>37</v>
      </c>
      <c r="Q178" s="32"/>
      <c r="R178" s="32"/>
      <c r="S178" s="32"/>
      <c r="U178" s="31" t="s">
        <v>138</v>
      </c>
      <c r="V178" s="32"/>
      <c r="X178"/>
    </row>
    <row r="179" spans="6:24" ht="30" x14ac:dyDescent="0.3">
      <c r="F179" s="11" t="s">
        <v>0</v>
      </c>
      <c r="G179" s="8">
        <v>342</v>
      </c>
      <c r="H179" s="7" t="s">
        <v>38</v>
      </c>
      <c r="I179" s="8">
        <v>342</v>
      </c>
      <c r="K179" s="11" t="s">
        <v>0</v>
      </c>
      <c r="L179" s="8">
        <v>314</v>
      </c>
      <c r="M179" s="7" t="s">
        <v>38</v>
      </c>
      <c r="N179" s="8">
        <v>314</v>
      </c>
      <c r="P179" s="11" t="s">
        <v>0</v>
      </c>
      <c r="Q179" s="8">
        <v>613</v>
      </c>
      <c r="R179" s="7" t="s">
        <v>38</v>
      </c>
      <c r="S179" s="8">
        <v>613</v>
      </c>
      <c r="U179" s="11" t="s">
        <v>139</v>
      </c>
      <c r="V179" s="8">
        <v>14.9964</v>
      </c>
      <c r="X179"/>
    </row>
    <row r="180" spans="6:24" x14ac:dyDescent="0.3">
      <c r="F180" s="11" t="s">
        <v>39</v>
      </c>
      <c r="G180" s="8">
        <v>37.703216400000002</v>
      </c>
      <c r="H180" s="7" t="s">
        <v>40</v>
      </c>
      <c r="I180" s="8">
        <v>12894.5</v>
      </c>
      <c r="K180" s="11" t="s">
        <v>39</v>
      </c>
      <c r="L180" s="8">
        <v>45.662420400000002</v>
      </c>
      <c r="M180" s="7" t="s">
        <v>40</v>
      </c>
      <c r="N180" s="8">
        <v>14338</v>
      </c>
      <c r="P180" s="11" t="s">
        <v>39</v>
      </c>
      <c r="Q180" s="8">
        <v>40.094616600000002</v>
      </c>
      <c r="R180" s="7" t="s">
        <v>40</v>
      </c>
      <c r="S180" s="8">
        <v>24578</v>
      </c>
      <c r="U180" s="11" t="s">
        <v>52</v>
      </c>
      <c r="V180" s="8">
        <v>2</v>
      </c>
      <c r="X180"/>
    </row>
    <row r="181" spans="6:24" ht="30" x14ac:dyDescent="0.3">
      <c r="F181" s="11" t="s">
        <v>41</v>
      </c>
      <c r="G181" s="8">
        <v>30.539389799999999</v>
      </c>
      <c r="H181" s="7" t="s">
        <v>42</v>
      </c>
      <c r="I181" s="8">
        <v>932.65432999999996</v>
      </c>
      <c r="K181" s="11" t="s">
        <v>41</v>
      </c>
      <c r="L181" s="8">
        <v>32.384876800000001</v>
      </c>
      <c r="M181" s="7" t="s">
        <v>42</v>
      </c>
      <c r="N181" s="8">
        <v>1048.78024</v>
      </c>
      <c r="P181" s="11" t="s">
        <v>41</v>
      </c>
      <c r="Q181" s="8">
        <v>33.235457099999998</v>
      </c>
      <c r="R181" s="7" t="s">
        <v>42</v>
      </c>
      <c r="S181" s="8">
        <v>1104.5956100000001</v>
      </c>
      <c r="U181" s="11" t="s">
        <v>140</v>
      </c>
      <c r="V181" s="8">
        <v>5.9999999999999995E-4</v>
      </c>
      <c r="X181"/>
    </row>
    <row r="182" spans="6:24" x14ac:dyDescent="0.3">
      <c r="F182" s="11" t="s">
        <v>43</v>
      </c>
      <c r="G182" s="8">
        <v>1.4659603400000001</v>
      </c>
      <c r="H182" s="7" t="s">
        <v>44</v>
      </c>
      <c r="I182" s="8">
        <v>3.0746593099999999</v>
      </c>
      <c r="K182" s="11" t="s">
        <v>43</v>
      </c>
      <c r="L182" s="8">
        <v>1.1306898999999999</v>
      </c>
      <c r="M182" s="7" t="s">
        <v>44</v>
      </c>
      <c r="N182" s="8">
        <v>1.2206457799999999</v>
      </c>
      <c r="P182" s="11" t="s">
        <v>43</v>
      </c>
      <c r="Q182" s="8">
        <v>1.6866538900000001</v>
      </c>
      <c r="R182" s="7" t="s">
        <v>44</v>
      </c>
      <c r="S182" s="8">
        <v>4.0955037699999997</v>
      </c>
      <c r="X182"/>
    </row>
    <row r="183" spans="6:24" ht="30" x14ac:dyDescent="0.3">
      <c r="F183" s="11" t="s">
        <v>45</v>
      </c>
      <c r="G183" s="8">
        <v>804199.25</v>
      </c>
      <c r="H183" s="7" t="s">
        <v>46</v>
      </c>
      <c r="I183" s="8">
        <v>318035.12599999999</v>
      </c>
      <c r="K183" s="11" t="s">
        <v>45</v>
      </c>
      <c r="L183" s="8">
        <v>982976</v>
      </c>
      <c r="M183" s="7" t="s">
        <v>46</v>
      </c>
      <c r="N183" s="8">
        <v>328268.217</v>
      </c>
      <c r="P183" s="11" t="s">
        <v>45</v>
      </c>
      <c r="Q183" s="8">
        <v>1661458</v>
      </c>
      <c r="R183" s="7" t="s">
        <v>46</v>
      </c>
      <c r="S183" s="8">
        <v>676012.51199999999</v>
      </c>
    </row>
    <row r="184" spans="6:24" ht="30" x14ac:dyDescent="0.3">
      <c r="F184" s="11" t="s">
        <v>47</v>
      </c>
      <c r="G184" s="8">
        <v>80.999428499999993</v>
      </c>
      <c r="H184" s="7" t="s">
        <v>48</v>
      </c>
      <c r="I184" s="8">
        <v>1.65138107</v>
      </c>
      <c r="K184" s="11" t="s">
        <v>47</v>
      </c>
      <c r="L184" s="8">
        <v>70.922383300000007</v>
      </c>
      <c r="M184" s="7" t="s">
        <v>48</v>
      </c>
      <c r="N184" s="8">
        <v>1.8275843300000001</v>
      </c>
      <c r="P184" s="11" t="s">
        <v>47</v>
      </c>
      <c r="Q184" s="8">
        <v>82.892567299999996</v>
      </c>
      <c r="R184" s="7" t="s">
        <v>48</v>
      </c>
      <c r="S184" s="8">
        <v>1.3423674699999999</v>
      </c>
    </row>
  </sheetData>
  <mergeCells count="93">
    <mergeCell ref="U66:V66"/>
    <mergeCell ref="U76:V76"/>
    <mergeCell ref="A66:D66"/>
    <mergeCell ref="F66:I66"/>
    <mergeCell ref="K66:N66"/>
    <mergeCell ref="P66:S66"/>
    <mergeCell ref="A76:D76"/>
    <mergeCell ref="F76:I76"/>
    <mergeCell ref="K76:N76"/>
    <mergeCell ref="P76:S76"/>
    <mergeCell ref="A56:D56"/>
    <mergeCell ref="F56:I56"/>
    <mergeCell ref="K56:N56"/>
    <mergeCell ref="P56:S56"/>
    <mergeCell ref="U56:V56"/>
    <mergeCell ref="U148:V148"/>
    <mergeCell ref="U158:V158"/>
    <mergeCell ref="U168:V168"/>
    <mergeCell ref="U178:V178"/>
    <mergeCell ref="P108:S108"/>
    <mergeCell ref="P118:S118"/>
    <mergeCell ref="P128:S128"/>
    <mergeCell ref="P138:S138"/>
    <mergeCell ref="U108:V108"/>
    <mergeCell ref="U118:V118"/>
    <mergeCell ref="U128:V128"/>
    <mergeCell ref="U138:V138"/>
    <mergeCell ref="F148:I148"/>
    <mergeCell ref="K148:N148"/>
    <mergeCell ref="P148:S148"/>
    <mergeCell ref="F158:I158"/>
    <mergeCell ref="F168:I168"/>
    <mergeCell ref="P168:S168"/>
    <mergeCell ref="F178:I178"/>
    <mergeCell ref="K158:N158"/>
    <mergeCell ref="K168:N168"/>
    <mergeCell ref="K178:N178"/>
    <mergeCell ref="P158:S158"/>
    <mergeCell ref="P178:S178"/>
    <mergeCell ref="F108:I108"/>
    <mergeCell ref="F118:I118"/>
    <mergeCell ref="F128:I128"/>
    <mergeCell ref="F138:I138"/>
    <mergeCell ref="K108:N108"/>
    <mergeCell ref="K118:N118"/>
    <mergeCell ref="K128:N128"/>
    <mergeCell ref="K138:N138"/>
    <mergeCell ref="U26:V26"/>
    <mergeCell ref="A87:D87"/>
    <mergeCell ref="F87:I87"/>
    <mergeCell ref="K87:N87"/>
    <mergeCell ref="P87:S87"/>
    <mergeCell ref="U87:V87"/>
    <mergeCell ref="A46:D46"/>
    <mergeCell ref="F46:I46"/>
    <mergeCell ref="K46:N46"/>
    <mergeCell ref="A36:D36"/>
    <mergeCell ref="F36:I36"/>
    <mergeCell ref="K36:N36"/>
    <mergeCell ref="U36:V36"/>
    <mergeCell ref="P46:S46"/>
    <mergeCell ref="U46:V46"/>
    <mergeCell ref="P36:S36"/>
    <mergeCell ref="A10:E10"/>
    <mergeCell ref="L2:M2"/>
    <mergeCell ref="A26:D26"/>
    <mergeCell ref="F26:I26"/>
    <mergeCell ref="K26:N26"/>
    <mergeCell ref="L20:P20"/>
    <mergeCell ref="G17:H17"/>
    <mergeCell ref="L12:P12"/>
    <mergeCell ref="L13:L14"/>
    <mergeCell ref="M13:P13"/>
    <mergeCell ref="L15:L16"/>
    <mergeCell ref="L17:L18"/>
    <mergeCell ref="P26:S26"/>
    <mergeCell ref="R17:S17"/>
    <mergeCell ref="P97:S97"/>
    <mergeCell ref="U97:V97"/>
    <mergeCell ref="A2:E2"/>
    <mergeCell ref="A3:A4"/>
    <mergeCell ref="B3:E3"/>
    <mergeCell ref="A5:A6"/>
    <mergeCell ref="A12:E12"/>
    <mergeCell ref="A13:A14"/>
    <mergeCell ref="A97:D97"/>
    <mergeCell ref="F97:I97"/>
    <mergeCell ref="K97:N97"/>
    <mergeCell ref="B13:E13"/>
    <mergeCell ref="A15:A16"/>
    <mergeCell ref="A17:A18"/>
    <mergeCell ref="A20:E20"/>
    <mergeCell ref="A7:A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40"/>
  <sheetViews>
    <sheetView topLeftCell="O1" zoomScale="70" zoomScaleNormal="70" workbookViewId="0">
      <selection activeCell="Y4" sqref="Y4:AC6"/>
    </sheetView>
  </sheetViews>
  <sheetFormatPr defaultRowHeight="16.5" x14ac:dyDescent="0.3"/>
  <cols>
    <col min="24" max="24" width="23.625" customWidth="1"/>
    <col min="29" max="29" width="11.25" bestFit="1" customWidth="1"/>
  </cols>
  <sheetData>
    <row r="1" spans="1:43" ht="30" customHeight="1" x14ac:dyDescent="0.3">
      <c r="A1" s="4" t="s">
        <v>36</v>
      </c>
      <c r="F1" s="4" t="s">
        <v>49</v>
      </c>
      <c r="K1" s="4" t="s">
        <v>50</v>
      </c>
      <c r="P1" s="4" t="s">
        <v>51</v>
      </c>
      <c r="Y1">
        <v>2016</v>
      </c>
      <c r="Z1">
        <v>2017</v>
      </c>
      <c r="AA1">
        <v>2018</v>
      </c>
      <c r="AB1">
        <v>2019</v>
      </c>
      <c r="AC1" t="s">
        <v>243</v>
      </c>
      <c r="AF1" s="31" t="s">
        <v>176</v>
      </c>
      <c r="AG1" s="32"/>
      <c r="AH1" s="32"/>
      <c r="AI1" s="32"/>
    </row>
    <row r="2" spans="1:43" ht="17.25" thickBot="1" x14ac:dyDescent="0.35">
      <c r="A2" s="6"/>
      <c r="F2" s="6"/>
      <c r="K2" s="6"/>
      <c r="P2" s="6"/>
      <c r="X2" t="s">
        <v>55</v>
      </c>
      <c r="Y2" s="14">
        <f>B5</f>
        <v>3.1038874000000001</v>
      </c>
      <c r="Z2" s="14">
        <f>G5</f>
        <v>3.1259342299999999</v>
      </c>
      <c r="AA2" s="14">
        <f>L5</f>
        <v>3.1391902599999999</v>
      </c>
      <c r="AB2" s="14">
        <f>Q5</f>
        <v>3.16148936</v>
      </c>
      <c r="AC2" s="14">
        <f>V6</f>
        <v>0.1027</v>
      </c>
      <c r="AF2" s="34" t="s">
        <v>177</v>
      </c>
      <c r="AG2" s="35"/>
      <c r="AH2" s="35"/>
      <c r="AI2" s="35"/>
    </row>
    <row r="3" spans="1:43" ht="30" customHeight="1" x14ac:dyDescent="0.3">
      <c r="A3" s="31" t="s">
        <v>37</v>
      </c>
      <c r="B3" s="32"/>
      <c r="C3" s="32"/>
      <c r="D3" s="32"/>
      <c r="F3" s="31" t="s">
        <v>37</v>
      </c>
      <c r="G3" s="32"/>
      <c r="H3" s="32"/>
      <c r="I3" s="32"/>
      <c r="K3" s="31" t="s">
        <v>37</v>
      </c>
      <c r="L3" s="32"/>
      <c r="M3" s="32"/>
      <c r="N3" s="32"/>
      <c r="P3" s="31" t="s">
        <v>37</v>
      </c>
      <c r="Q3" s="32"/>
      <c r="R3" s="32"/>
      <c r="S3" s="32"/>
      <c r="T3" s="16"/>
      <c r="U3" s="31" t="s">
        <v>65</v>
      </c>
      <c r="V3" s="32"/>
      <c r="X3" t="s">
        <v>57</v>
      </c>
      <c r="Y3" s="14"/>
      <c r="Z3" s="14"/>
      <c r="AA3" s="14"/>
      <c r="AB3" s="14"/>
      <c r="AC3" s="14"/>
      <c r="AF3" s="34" t="s">
        <v>240</v>
      </c>
      <c r="AG3" s="35"/>
      <c r="AH3" s="35"/>
      <c r="AI3" s="35"/>
    </row>
    <row r="4" spans="1:43" ht="30" x14ac:dyDescent="0.3">
      <c r="A4" s="11" t="s">
        <v>0</v>
      </c>
      <c r="B4" s="8">
        <v>2984</v>
      </c>
      <c r="C4" s="7" t="s">
        <v>38</v>
      </c>
      <c r="D4" s="8">
        <v>2984</v>
      </c>
      <c r="F4" s="11" t="s">
        <v>0</v>
      </c>
      <c r="G4" s="8">
        <v>2676</v>
      </c>
      <c r="H4" s="7" t="s">
        <v>38</v>
      </c>
      <c r="I4" s="8">
        <v>2676</v>
      </c>
      <c r="K4" s="11" t="s">
        <v>0</v>
      </c>
      <c r="L4" s="8">
        <v>3779</v>
      </c>
      <c r="M4" s="7" t="s">
        <v>38</v>
      </c>
      <c r="N4" s="8">
        <v>3779</v>
      </c>
      <c r="P4" s="11" t="s">
        <v>0</v>
      </c>
      <c r="Q4" s="8">
        <v>4700</v>
      </c>
      <c r="R4" s="7" t="s">
        <v>38</v>
      </c>
      <c r="S4" s="8">
        <v>4700</v>
      </c>
      <c r="T4" s="8"/>
      <c r="U4" s="11" t="s">
        <v>66</v>
      </c>
      <c r="V4" s="8">
        <v>36847758</v>
      </c>
      <c r="X4" t="s">
        <v>4</v>
      </c>
      <c r="Y4" s="14">
        <f>B15</f>
        <v>3.0821795399999998</v>
      </c>
      <c r="Z4" s="14">
        <f>G15</f>
        <v>3.08257805</v>
      </c>
      <c r="AA4" s="14">
        <f>L15</f>
        <v>3.1241329000000002</v>
      </c>
      <c r="AB4" s="14">
        <f>Q15</f>
        <v>3.1073015900000001</v>
      </c>
      <c r="AC4" s="14">
        <f>V16</f>
        <v>0.49440000000000001</v>
      </c>
      <c r="AF4" s="11" t="s">
        <v>54</v>
      </c>
      <c r="AG4" s="7" t="s">
        <v>179</v>
      </c>
      <c r="AH4" s="7" t="s">
        <v>180</v>
      </c>
      <c r="AI4" s="7" t="s">
        <v>181</v>
      </c>
      <c r="AL4" t="s">
        <v>182</v>
      </c>
      <c r="AM4" t="s">
        <v>183</v>
      </c>
      <c r="AN4" t="s">
        <v>184</v>
      </c>
      <c r="AO4" t="s">
        <v>185</v>
      </c>
      <c r="AP4" t="s">
        <v>186</v>
      </c>
      <c r="AQ4" t="s">
        <v>187</v>
      </c>
    </row>
    <row r="5" spans="1:43" ht="30" x14ac:dyDescent="0.3">
      <c r="A5" s="11" t="s">
        <v>39</v>
      </c>
      <c r="B5" s="8">
        <v>3.1038874000000001</v>
      </c>
      <c r="C5" s="7" t="s">
        <v>40</v>
      </c>
      <c r="D5" s="8">
        <v>9262</v>
      </c>
      <c r="F5" s="11" t="s">
        <v>39</v>
      </c>
      <c r="G5" s="8">
        <v>3.1259342299999999</v>
      </c>
      <c r="H5" s="7" t="s">
        <v>40</v>
      </c>
      <c r="I5" s="8">
        <v>8365</v>
      </c>
      <c r="K5" s="11" t="s">
        <v>39</v>
      </c>
      <c r="L5" s="8">
        <v>3.1391902599999999</v>
      </c>
      <c r="M5" s="7" t="s">
        <v>40</v>
      </c>
      <c r="N5" s="8">
        <v>11863</v>
      </c>
      <c r="P5" s="11" t="s">
        <v>39</v>
      </c>
      <c r="Q5" s="8">
        <v>3.16148936</v>
      </c>
      <c r="R5" s="7" t="s">
        <v>40</v>
      </c>
      <c r="S5" s="8">
        <v>14859</v>
      </c>
      <c r="T5" s="8"/>
      <c r="U5" s="11" t="s">
        <v>67</v>
      </c>
      <c r="V5" s="8">
        <v>1.2662</v>
      </c>
      <c r="X5" t="s">
        <v>5</v>
      </c>
      <c r="Y5" s="14">
        <f>B25</f>
        <v>3.0232558100000002</v>
      </c>
      <c r="Z5" s="14">
        <f>G25</f>
        <v>3.0672268900000002</v>
      </c>
      <c r="AA5" s="14">
        <f>L25</f>
        <v>3.05786618</v>
      </c>
      <c r="AB5" s="14">
        <f>Q25</f>
        <v>3.1653333300000002</v>
      </c>
      <c r="AC5" s="14">
        <f>V26</f>
        <v>1.5599999999999999E-2</v>
      </c>
      <c r="AF5" s="11" t="s">
        <v>182</v>
      </c>
      <c r="AG5" s="9">
        <v>-1.2264999999999999</v>
      </c>
      <c r="AH5" s="8">
        <v>1.7344999999999999</v>
      </c>
      <c r="AI5" s="8">
        <v>0.6099</v>
      </c>
      <c r="AK5" t="s">
        <v>244</v>
      </c>
      <c r="AL5">
        <v>0.6099</v>
      </c>
      <c r="AM5">
        <v>0.92149999999999999</v>
      </c>
      <c r="AN5">
        <v>0.43280000000000002</v>
      </c>
      <c r="AO5">
        <v>0.91049999999999998</v>
      </c>
      <c r="AP5">
        <v>0.99750000000000005</v>
      </c>
      <c r="AQ5">
        <v>0.78220000000000001</v>
      </c>
    </row>
    <row r="6" spans="1:43" ht="30" x14ac:dyDescent="0.3">
      <c r="A6" s="11" t="s">
        <v>41</v>
      </c>
      <c r="B6" s="8">
        <v>1.0555783700000001</v>
      </c>
      <c r="C6" s="7" t="s">
        <v>42</v>
      </c>
      <c r="D6" s="8">
        <v>1.11424569</v>
      </c>
      <c r="F6" s="11" t="s">
        <v>41</v>
      </c>
      <c r="G6" s="8">
        <v>1.1235058899999999</v>
      </c>
      <c r="H6" s="7" t="s">
        <v>42</v>
      </c>
      <c r="I6" s="8">
        <v>1.2622654799999999</v>
      </c>
      <c r="K6" s="11" t="s">
        <v>41</v>
      </c>
      <c r="L6" s="8">
        <v>0.94681013000000003</v>
      </c>
      <c r="M6" s="7" t="s">
        <v>42</v>
      </c>
      <c r="N6" s="8">
        <v>0.89644942000000005</v>
      </c>
      <c r="P6" s="11" t="s">
        <v>41</v>
      </c>
      <c r="Q6" s="8">
        <v>1.0232901400000001</v>
      </c>
      <c r="R6" s="7" t="s">
        <v>42</v>
      </c>
      <c r="S6" s="8">
        <v>1.0471227000000001</v>
      </c>
      <c r="T6" s="8"/>
      <c r="U6" s="11" t="s">
        <v>198</v>
      </c>
      <c r="V6" s="8">
        <v>0.1027</v>
      </c>
      <c r="X6" t="s">
        <v>6</v>
      </c>
      <c r="Y6" s="14">
        <f>B35</f>
        <v>3.2942643399999998</v>
      </c>
      <c r="Z6" s="14">
        <f>G35</f>
        <v>3.4474474499999999</v>
      </c>
      <c r="AA6" s="14">
        <f>L35</f>
        <v>3.3162217699999998</v>
      </c>
      <c r="AB6" s="14">
        <f>Q35</f>
        <v>3.3712499999999999</v>
      </c>
      <c r="AC6" s="14">
        <f>V36</f>
        <v>0.46460000000000001</v>
      </c>
      <c r="AF6" s="11" t="s">
        <v>183</v>
      </c>
      <c r="AG6" s="9">
        <v>-0.63270000000000004</v>
      </c>
      <c r="AH6" s="8">
        <v>0.89480000000000004</v>
      </c>
      <c r="AI6" s="8">
        <v>0.92149999999999999</v>
      </c>
      <c r="AK6" t="s">
        <v>245</v>
      </c>
      <c r="AL6">
        <v>0.98219999999999996</v>
      </c>
      <c r="AM6">
        <v>0.88939999999999997</v>
      </c>
      <c r="AN6">
        <v>1</v>
      </c>
      <c r="AO6">
        <v>0.98160000000000003</v>
      </c>
      <c r="AP6">
        <v>0.99480000000000002</v>
      </c>
      <c r="AQ6">
        <v>0.82540000000000002</v>
      </c>
    </row>
    <row r="7" spans="1:43" ht="30" x14ac:dyDescent="0.3">
      <c r="A7" s="11" t="s">
        <v>43</v>
      </c>
      <c r="B7" s="9">
        <v>-0.31751040000000003</v>
      </c>
      <c r="C7" s="7" t="s">
        <v>44</v>
      </c>
      <c r="D7" s="9">
        <v>-0.48926930000000002</v>
      </c>
      <c r="F7" s="11" t="s">
        <v>43</v>
      </c>
      <c r="G7" s="9">
        <v>-0.30126439999999999</v>
      </c>
      <c r="H7" s="7" t="s">
        <v>44</v>
      </c>
      <c r="I7" s="9">
        <v>-0.75994510000000004</v>
      </c>
      <c r="K7" s="11" t="s">
        <v>43</v>
      </c>
      <c r="L7" s="9">
        <v>-0.23351830000000001</v>
      </c>
      <c r="M7" s="7" t="s">
        <v>44</v>
      </c>
      <c r="N7" s="9">
        <v>-0.47222599999999998</v>
      </c>
      <c r="P7" s="11" t="s">
        <v>43</v>
      </c>
      <c r="Q7" s="9">
        <v>-0.18609310000000001</v>
      </c>
      <c r="R7" s="7" t="s">
        <v>44</v>
      </c>
      <c r="S7" s="9">
        <v>-0.42678850000000002</v>
      </c>
      <c r="T7" s="9"/>
      <c r="U7" s="11" t="s">
        <v>69</v>
      </c>
      <c r="V7" s="8">
        <v>0.2054</v>
      </c>
      <c r="X7" t="s">
        <v>58</v>
      </c>
      <c r="Y7" s="14"/>
      <c r="Z7" s="14"/>
      <c r="AA7" s="14"/>
      <c r="AB7" s="14"/>
      <c r="AC7" s="14"/>
      <c r="AF7" s="11" t="s">
        <v>184</v>
      </c>
      <c r="AG7" s="9">
        <v>-1.5077</v>
      </c>
      <c r="AH7" s="8">
        <v>2.1322999999999999</v>
      </c>
      <c r="AI7" s="8">
        <v>0.43280000000000002</v>
      </c>
      <c r="AK7" t="s">
        <v>246</v>
      </c>
      <c r="AL7">
        <v>0.88119999999999998</v>
      </c>
      <c r="AM7">
        <v>0.9929</v>
      </c>
      <c r="AN7">
        <v>0.16619999999999999</v>
      </c>
      <c r="AO7">
        <v>0.9405</v>
      </c>
      <c r="AP7">
        <v>0.70699999999999996</v>
      </c>
      <c r="AQ7">
        <v>0.1231</v>
      </c>
    </row>
    <row r="8" spans="1:43" ht="30" x14ac:dyDescent="0.3">
      <c r="A8" s="11" t="s">
        <v>45</v>
      </c>
      <c r="B8" s="8">
        <v>32072</v>
      </c>
      <c r="C8" s="7" t="s">
        <v>46</v>
      </c>
      <c r="D8" s="8">
        <v>3323.7949100000001</v>
      </c>
      <c r="F8" s="11" t="s">
        <v>45</v>
      </c>
      <c r="G8" s="8">
        <v>29525</v>
      </c>
      <c r="H8" s="7" t="s">
        <v>46</v>
      </c>
      <c r="I8" s="8">
        <v>3376.56016</v>
      </c>
      <c r="K8" s="11" t="s">
        <v>45</v>
      </c>
      <c r="L8" s="8">
        <v>40627</v>
      </c>
      <c r="M8" s="7" t="s">
        <v>46</v>
      </c>
      <c r="N8" s="8">
        <v>3386.7859199999998</v>
      </c>
      <c r="P8" s="11" t="s">
        <v>45</v>
      </c>
      <c r="Q8" s="8">
        <v>51897</v>
      </c>
      <c r="R8" s="7" t="s">
        <v>46</v>
      </c>
      <c r="S8" s="8">
        <v>4920.4295700000002</v>
      </c>
      <c r="T8" s="8"/>
      <c r="X8" t="s">
        <v>59</v>
      </c>
      <c r="Y8" s="14">
        <f>B135</f>
        <v>2.9943582499999999</v>
      </c>
      <c r="Z8" s="14">
        <f>G135</f>
        <v>2.91172414</v>
      </c>
      <c r="AA8" s="14">
        <f>L135</f>
        <v>3.0790340299999999</v>
      </c>
      <c r="AB8" s="14">
        <f>Q135</f>
        <v>2.9250902499999998</v>
      </c>
      <c r="AC8" s="14">
        <f>V136</f>
        <v>0.1648</v>
      </c>
      <c r="AF8" s="11" t="s">
        <v>185</v>
      </c>
      <c r="AG8" s="8">
        <v>0.66420000000000001</v>
      </c>
      <c r="AH8" s="8">
        <v>0.93940000000000001</v>
      </c>
      <c r="AI8" s="8">
        <v>0.91049999999999998</v>
      </c>
      <c r="AK8" t="s">
        <v>247</v>
      </c>
      <c r="AL8">
        <v>0.1706</v>
      </c>
      <c r="AM8">
        <v>1</v>
      </c>
      <c r="AN8">
        <v>0.82179999999999997</v>
      </c>
      <c r="AO8">
        <v>8.4699999999999998E-2</v>
      </c>
      <c r="AP8">
        <v>0.40079999999999999</v>
      </c>
      <c r="AQ8">
        <v>0.77110000000000001</v>
      </c>
    </row>
    <row r="9" spans="1:43" ht="30" x14ac:dyDescent="0.3">
      <c r="A9" s="11" t="s">
        <v>47</v>
      </c>
      <c r="B9" s="8">
        <v>34.008268800000003</v>
      </c>
      <c r="C9" s="7" t="s">
        <v>48</v>
      </c>
      <c r="D9" s="8">
        <v>1.9323730000000001E-2</v>
      </c>
      <c r="F9" s="11" t="s">
        <v>47</v>
      </c>
      <c r="G9" s="8">
        <v>35.941443599999999</v>
      </c>
      <c r="H9" s="7" t="s">
        <v>48</v>
      </c>
      <c r="I9" s="8">
        <v>2.1718620000000001E-2</v>
      </c>
      <c r="K9" s="11" t="s">
        <v>47</v>
      </c>
      <c r="L9" s="8">
        <v>30.160966699999999</v>
      </c>
      <c r="M9" s="7" t="s">
        <v>48</v>
      </c>
      <c r="N9" s="8">
        <v>1.540191E-2</v>
      </c>
      <c r="P9" s="11" t="s">
        <v>47</v>
      </c>
      <c r="Q9" s="8">
        <v>32.367343900000002</v>
      </c>
      <c r="R9" s="7" t="s">
        <v>48</v>
      </c>
      <c r="S9" s="8">
        <v>1.492622E-2</v>
      </c>
      <c r="T9" s="8"/>
      <c r="X9" t="s">
        <v>61</v>
      </c>
      <c r="Y9" s="14">
        <f>B95</f>
        <v>3.2055084699999998</v>
      </c>
      <c r="Z9" s="14">
        <f>G95</f>
        <v>3.3274336299999998</v>
      </c>
      <c r="AA9" s="14">
        <f>L95</f>
        <v>3.2336448600000001</v>
      </c>
      <c r="AB9" s="14">
        <f>Q95</f>
        <v>3.2749140900000002</v>
      </c>
      <c r="AC9" s="14">
        <f>V96</f>
        <v>0.41739999999999999</v>
      </c>
      <c r="AF9" s="11" t="s">
        <v>186</v>
      </c>
      <c r="AG9" s="9">
        <v>-0.1923</v>
      </c>
      <c r="AH9" s="8">
        <v>0.27200000000000002</v>
      </c>
      <c r="AI9" s="8">
        <v>0.99750000000000005</v>
      </c>
      <c r="AK9" t="s">
        <v>249</v>
      </c>
      <c r="AL9">
        <v>0.55030000000000001</v>
      </c>
      <c r="AM9">
        <v>0.8407</v>
      </c>
      <c r="AN9">
        <v>0.64370000000000005</v>
      </c>
      <c r="AO9">
        <v>0.92159999999999997</v>
      </c>
      <c r="AP9">
        <v>0.08</v>
      </c>
      <c r="AQ9">
        <v>0.1217</v>
      </c>
    </row>
    <row r="10" spans="1:43" ht="30.75" thickBot="1" x14ac:dyDescent="0.35">
      <c r="X10" t="s">
        <v>62</v>
      </c>
      <c r="Y10" s="14">
        <f>B105</f>
        <v>3.10600707</v>
      </c>
      <c r="Z10" s="14">
        <f>G105</f>
        <v>3.13507625</v>
      </c>
      <c r="AA10" s="14">
        <f>L105</f>
        <v>3.1391035500000002</v>
      </c>
      <c r="AB10" s="14">
        <f>Q105</f>
        <v>3.2091954</v>
      </c>
      <c r="AC10" s="14">
        <f>V106</f>
        <v>5.16E-2</v>
      </c>
      <c r="AF10" s="11" t="s">
        <v>187</v>
      </c>
      <c r="AG10" s="9">
        <v>-0.94189999999999996</v>
      </c>
      <c r="AH10" s="8">
        <v>1.3320000000000001</v>
      </c>
      <c r="AI10" s="8">
        <v>0.78220000000000001</v>
      </c>
      <c r="AK10" t="s">
        <v>251</v>
      </c>
      <c r="AL10">
        <v>0.18049999999999999</v>
      </c>
      <c r="AM10">
        <v>0.9929</v>
      </c>
      <c r="AN10">
        <v>5.8999999999999999E-3</v>
      </c>
      <c r="AO10">
        <v>0.2394</v>
      </c>
      <c r="AP10">
        <v>0.90700000000000003</v>
      </c>
      <c r="AQ10">
        <v>5.5999999999999999E-3</v>
      </c>
    </row>
    <row r="11" spans="1:43" ht="30" customHeight="1" x14ac:dyDescent="0.3">
      <c r="A11" s="4" t="s">
        <v>70</v>
      </c>
      <c r="F11" s="4" t="s">
        <v>71</v>
      </c>
      <c r="K11" s="4" t="s">
        <v>72</v>
      </c>
      <c r="P11" s="4" t="s">
        <v>73</v>
      </c>
      <c r="X11" t="s">
        <v>60</v>
      </c>
      <c r="Y11" s="14">
        <f>B115</f>
        <v>3.07729469</v>
      </c>
      <c r="Z11" s="14">
        <f>G115</f>
        <v>3.1371841200000001</v>
      </c>
      <c r="AA11" s="14">
        <f>L115</f>
        <v>3.1469489400000001</v>
      </c>
      <c r="AB11" s="14">
        <f>Q115</f>
        <v>3.2134831500000001</v>
      </c>
      <c r="AC11" s="14">
        <f>V116</f>
        <v>1.8200000000000001E-2</v>
      </c>
      <c r="AF11" s="31" t="s">
        <v>176</v>
      </c>
      <c r="AG11" s="32"/>
      <c r="AH11" s="32"/>
      <c r="AI11" s="32"/>
      <c r="AK11" t="s">
        <v>248</v>
      </c>
      <c r="AL11">
        <v>0.6794</v>
      </c>
      <c r="AM11">
        <v>0.99929999999999997</v>
      </c>
      <c r="AN11">
        <v>0.3821</v>
      </c>
      <c r="AO11">
        <v>0.76239999999999997</v>
      </c>
      <c r="AP11">
        <v>0.99429999999999996</v>
      </c>
      <c r="AQ11">
        <v>0.50949999999999995</v>
      </c>
    </row>
    <row r="12" spans="1:43" ht="17.25" thickBot="1" x14ac:dyDescent="0.35">
      <c r="A12" s="6"/>
      <c r="F12" s="6"/>
      <c r="K12" s="6"/>
      <c r="P12" s="6"/>
      <c r="X12" t="s">
        <v>63</v>
      </c>
      <c r="Y12" s="14">
        <f>B125</f>
        <v>3.17694805</v>
      </c>
      <c r="Z12" s="14">
        <f>G125</f>
        <v>3.2366255100000001</v>
      </c>
      <c r="AA12" s="14">
        <f>L125</f>
        <v>3.1237113399999998</v>
      </c>
      <c r="AB12" s="14">
        <f>Q125</f>
        <v>3.24252874</v>
      </c>
      <c r="AC12" s="14">
        <f>V126</f>
        <v>0.4667</v>
      </c>
      <c r="AF12" s="34" t="s">
        <v>177</v>
      </c>
      <c r="AG12" s="35"/>
      <c r="AH12" s="35"/>
      <c r="AI12" s="35"/>
      <c r="AK12" t="s">
        <v>252</v>
      </c>
      <c r="AL12">
        <v>0.99490000000000001</v>
      </c>
      <c r="AM12">
        <v>0.97950000000000004</v>
      </c>
      <c r="AN12">
        <v>0.99250000000000005</v>
      </c>
      <c r="AO12">
        <v>0.99890000000000001</v>
      </c>
      <c r="AP12">
        <v>1</v>
      </c>
      <c r="AQ12">
        <v>0.99850000000000005</v>
      </c>
    </row>
    <row r="13" spans="1:43" ht="30" customHeight="1" x14ac:dyDescent="0.3">
      <c r="A13" s="31" t="s">
        <v>37</v>
      </c>
      <c r="B13" s="32"/>
      <c r="C13" s="32"/>
      <c r="D13" s="32"/>
      <c r="F13" s="31" t="s">
        <v>37</v>
      </c>
      <c r="G13" s="32"/>
      <c r="H13" s="32"/>
      <c r="I13" s="32"/>
      <c r="K13" s="31" t="s">
        <v>37</v>
      </c>
      <c r="L13" s="32"/>
      <c r="M13" s="32"/>
      <c r="N13" s="32"/>
      <c r="P13" s="31" t="s">
        <v>37</v>
      </c>
      <c r="Q13" s="32"/>
      <c r="R13" s="32"/>
      <c r="S13" s="32"/>
      <c r="T13" s="12"/>
      <c r="U13" s="31" t="s">
        <v>65</v>
      </c>
      <c r="V13" s="32"/>
      <c r="W13" s="16"/>
      <c r="X13" t="s">
        <v>64</v>
      </c>
      <c r="Y13" s="14"/>
      <c r="Z13" s="14"/>
      <c r="AA13" s="14"/>
      <c r="AB13" s="14"/>
      <c r="AC13" s="14"/>
      <c r="AD13" s="16"/>
      <c r="AF13" s="34" t="s">
        <v>240</v>
      </c>
      <c r="AG13" s="35"/>
      <c r="AH13" s="35"/>
      <c r="AI13" s="35"/>
      <c r="AK13" t="s">
        <v>250</v>
      </c>
      <c r="AL13">
        <v>0.27600000000000002</v>
      </c>
      <c r="AM13">
        <v>0.6482</v>
      </c>
      <c r="AN13">
        <v>8.3000000000000001E-3</v>
      </c>
      <c r="AO13">
        <v>1.18E-2</v>
      </c>
      <c r="AP13">
        <v>0.7762</v>
      </c>
      <c r="AQ13" t="s">
        <v>53</v>
      </c>
    </row>
    <row r="14" spans="1:43" ht="30" x14ac:dyDescent="0.3">
      <c r="A14" s="11" t="s">
        <v>0</v>
      </c>
      <c r="B14" s="8">
        <v>2239</v>
      </c>
      <c r="C14" s="7" t="s">
        <v>38</v>
      </c>
      <c r="D14" s="8">
        <v>2239</v>
      </c>
      <c r="F14" s="11" t="s">
        <v>0</v>
      </c>
      <c r="G14" s="8">
        <v>1986</v>
      </c>
      <c r="H14" s="7" t="s">
        <v>38</v>
      </c>
      <c r="I14" s="8">
        <v>1986</v>
      </c>
      <c r="K14" s="11" t="s">
        <v>0</v>
      </c>
      <c r="L14" s="8">
        <v>2739</v>
      </c>
      <c r="M14" s="7" t="s">
        <v>38</v>
      </c>
      <c r="N14" s="8">
        <v>2739</v>
      </c>
      <c r="P14" s="11" t="s">
        <v>0</v>
      </c>
      <c r="Q14" s="8">
        <v>3150</v>
      </c>
      <c r="R14" s="7" t="s">
        <v>38</v>
      </c>
      <c r="S14" s="8">
        <v>3150</v>
      </c>
      <c r="T14" s="8"/>
      <c r="U14" s="11" t="s">
        <v>66</v>
      </c>
      <c r="V14" s="8">
        <v>18614151.5</v>
      </c>
      <c r="W14" s="8"/>
      <c r="X14" t="s">
        <v>12</v>
      </c>
      <c r="Y14" s="14">
        <f>B55</f>
        <v>2.8914027099999999</v>
      </c>
      <c r="Z14" s="14">
        <f>G55</f>
        <v>2.9908256899999999</v>
      </c>
      <c r="AA14" s="14">
        <f>L55</f>
        <v>2.9688149699999999</v>
      </c>
      <c r="AB14" s="14">
        <f>Q55</f>
        <v>2.8475894199999998</v>
      </c>
      <c r="AC14" s="14">
        <f>V56</f>
        <v>4.5600000000000002E-2</v>
      </c>
      <c r="AD14" s="8"/>
      <c r="AF14" s="11" t="s">
        <v>54</v>
      </c>
      <c r="AG14" s="7" t="s">
        <v>179</v>
      </c>
      <c r="AH14" s="7" t="s">
        <v>180</v>
      </c>
      <c r="AI14" s="7" t="s">
        <v>181</v>
      </c>
      <c r="AK14" t="s">
        <v>253</v>
      </c>
      <c r="AL14">
        <v>0.57310000000000005</v>
      </c>
      <c r="AM14">
        <v>0.54239999999999999</v>
      </c>
      <c r="AN14">
        <v>0.36820000000000003</v>
      </c>
      <c r="AO14">
        <v>2.7300000000000001E-2</v>
      </c>
      <c r="AP14">
        <v>0.99990000000000001</v>
      </c>
      <c r="AQ14">
        <v>4.3E-3</v>
      </c>
    </row>
    <row r="15" spans="1:43" ht="30" x14ac:dyDescent="0.3">
      <c r="A15" s="11" t="s">
        <v>39</v>
      </c>
      <c r="B15" s="8">
        <v>3.0821795399999998</v>
      </c>
      <c r="C15" s="7" t="s">
        <v>40</v>
      </c>
      <c r="D15" s="8">
        <v>6901</v>
      </c>
      <c r="F15" s="11" t="s">
        <v>39</v>
      </c>
      <c r="G15" s="8">
        <v>3.08257805</v>
      </c>
      <c r="H15" s="7" t="s">
        <v>40</v>
      </c>
      <c r="I15" s="8">
        <v>6122</v>
      </c>
      <c r="K15" s="11" t="s">
        <v>39</v>
      </c>
      <c r="L15" s="8">
        <v>3.1241329000000002</v>
      </c>
      <c r="M15" s="7" t="s">
        <v>40</v>
      </c>
      <c r="N15" s="8">
        <v>8557</v>
      </c>
      <c r="P15" s="11" t="s">
        <v>39</v>
      </c>
      <c r="Q15" s="8">
        <v>3.1073015900000001</v>
      </c>
      <c r="R15" s="7" t="s">
        <v>40</v>
      </c>
      <c r="S15" s="8">
        <v>9788</v>
      </c>
      <c r="T15" s="8"/>
      <c r="U15" s="11" t="s">
        <v>67</v>
      </c>
      <c r="V15" s="9">
        <v>-1.4E-2</v>
      </c>
      <c r="W15" s="9"/>
      <c r="X15" t="s">
        <v>14</v>
      </c>
      <c r="Y15" s="14">
        <f>B75</f>
        <v>3.15365239</v>
      </c>
      <c r="Z15" s="14">
        <f>G75</f>
        <v>3.2735294100000001</v>
      </c>
      <c r="AA15" s="14">
        <f>L75</f>
        <v>3.1773308999999998</v>
      </c>
      <c r="AB15" s="14">
        <f>Q75</f>
        <v>3.3699851399999998</v>
      </c>
      <c r="AC15" s="14">
        <f>V76</f>
        <v>2.5000000000000001E-3</v>
      </c>
      <c r="AD15" s="9"/>
      <c r="AF15" s="11" t="s">
        <v>182</v>
      </c>
      <c r="AG15" s="9">
        <v>-0.37369999999999998</v>
      </c>
      <c r="AH15" s="8">
        <v>0.52849999999999997</v>
      </c>
      <c r="AI15" s="8">
        <v>0.98219999999999996</v>
      </c>
      <c r="AK15" t="s">
        <v>2</v>
      </c>
      <c r="AL15">
        <v>0.2248</v>
      </c>
      <c r="AM15">
        <v>0.99970000000000003</v>
      </c>
      <c r="AN15">
        <v>0.92630000000000001</v>
      </c>
      <c r="AO15">
        <v>0.158</v>
      </c>
      <c r="AP15">
        <v>0.40139999999999998</v>
      </c>
      <c r="AQ15">
        <v>0.94850000000000001</v>
      </c>
    </row>
    <row r="16" spans="1:43" ht="30" x14ac:dyDescent="0.3">
      <c r="A16" s="11" t="s">
        <v>41</v>
      </c>
      <c r="B16" s="8">
        <v>1.0404849899999999</v>
      </c>
      <c r="C16" s="7" t="s">
        <v>42</v>
      </c>
      <c r="D16" s="8">
        <v>1.0826090100000001</v>
      </c>
      <c r="F16" s="11" t="s">
        <v>41</v>
      </c>
      <c r="G16" s="8">
        <v>1.11062131</v>
      </c>
      <c r="H16" s="7" t="s">
        <v>42</v>
      </c>
      <c r="I16" s="8">
        <v>1.2334797</v>
      </c>
      <c r="K16" s="11" t="s">
        <v>41</v>
      </c>
      <c r="L16" s="8">
        <v>0.94281234000000003</v>
      </c>
      <c r="M16" s="7" t="s">
        <v>42</v>
      </c>
      <c r="N16" s="8">
        <v>0.88889510999999999</v>
      </c>
      <c r="P16" s="11" t="s">
        <v>41</v>
      </c>
      <c r="Q16" s="8">
        <v>1.0086529500000001</v>
      </c>
      <c r="R16" s="7" t="s">
        <v>42</v>
      </c>
      <c r="S16" s="8">
        <v>1.0173807800000001</v>
      </c>
      <c r="T16" s="8"/>
      <c r="U16" s="11" t="s">
        <v>68</v>
      </c>
      <c r="V16" s="8">
        <v>0.49440000000000001</v>
      </c>
      <c r="W16" s="8"/>
      <c r="X16" t="s">
        <v>13</v>
      </c>
      <c r="Y16" s="14">
        <f>B45</f>
        <v>3.2932330799999998</v>
      </c>
      <c r="Z16" s="14">
        <f>G45</f>
        <v>3.1559632999999998</v>
      </c>
      <c r="AA16" s="14">
        <f>L45</f>
        <v>3.2741935500000001</v>
      </c>
      <c r="AB16" s="14">
        <f>Q45</f>
        <v>3.1555555599999998</v>
      </c>
      <c r="AC16" s="14">
        <f>V46</f>
        <v>9.7500000000000003E-2</v>
      </c>
      <c r="AD16" s="8"/>
      <c r="AF16" s="11" t="s">
        <v>183</v>
      </c>
      <c r="AG16" s="9">
        <v>-0.71950000000000003</v>
      </c>
      <c r="AH16" s="8">
        <v>1.0176000000000001</v>
      </c>
      <c r="AI16" s="8">
        <v>0.88939999999999997</v>
      </c>
      <c r="AK16" t="s">
        <v>3</v>
      </c>
      <c r="AL16">
        <v>0.96619999999999995</v>
      </c>
      <c r="AM16">
        <v>0.97360000000000002</v>
      </c>
      <c r="AN16">
        <v>0.38169999999999998</v>
      </c>
      <c r="AO16">
        <v>0.99960000000000004</v>
      </c>
      <c r="AP16">
        <v>0.7651</v>
      </c>
      <c r="AQ16">
        <v>0.59389999999999998</v>
      </c>
    </row>
    <row r="17" spans="1:43" ht="30" x14ac:dyDescent="0.3">
      <c r="A17" s="11" t="s">
        <v>43</v>
      </c>
      <c r="B17" s="9">
        <v>-0.33611390000000002</v>
      </c>
      <c r="C17" s="7" t="s">
        <v>44</v>
      </c>
      <c r="D17" s="9">
        <v>-0.46198210000000001</v>
      </c>
      <c r="F17" s="11" t="s">
        <v>43</v>
      </c>
      <c r="G17" s="9">
        <v>-0.28701070000000001</v>
      </c>
      <c r="H17" s="7" t="s">
        <v>44</v>
      </c>
      <c r="I17" s="9">
        <v>-0.76367160000000001</v>
      </c>
      <c r="K17" s="11" t="s">
        <v>43</v>
      </c>
      <c r="L17" s="9">
        <v>-0.2231118</v>
      </c>
      <c r="M17" s="7" t="s">
        <v>44</v>
      </c>
      <c r="N17" s="9">
        <v>-0.46450629999999998</v>
      </c>
      <c r="P17" s="11" t="s">
        <v>43</v>
      </c>
      <c r="Q17" s="9">
        <v>-0.1341388</v>
      </c>
      <c r="R17" s="7" t="s">
        <v>44</v>
      </c>
      <c r="S17" s="9">
        <v>-0.40229409999999999</v>
      </c>
      <c r="T17" s="9"/>
      <c r="U17" s="11" t="s">
        <v>69</v>
      </c>
      <c r="V17" s="8">
        <v>0.98880000000000001</v>
      </c>
      <c r="W17" s="8"/>
      <c r="X17" t="s">
        <v>15</v>
      </c>
      <c r="Y17" s="14">
        <f>B85</f>
        <v>3</v>
      </c>
      <c r="Z17" s="14">
        <f>G85</f>
        <v>3.01395349</v>
      </c>
      <c r="AA17" s="14">
        <f>L85</f>
        <v>3.0505529199999999</v>
      </c>
      <c r="AB17" s="14">
        <f>Q85</f>
        <v>3.04569892</v>
      </c>
      <c r="AC17" s="14">
        <f>V86</f>
        <v>0.39960000000000001</v>
      </c>
      <c r="AD17" s="8"/>
      <c r="AF17" s="11" t="s">
        <v>184</v>
      </c>
      <c r="AG17" s="8">
        <v>4.0399999999999998E-2</v>
      </c>
      <c r="AH17" s="8">
        <v>5.7099999999999998E-2</v>
      </c>
      <c r="AI17" s="8">
        <v>1</v>
      </c>
      <c r="AK17" t="s">
        <v>254</v>
      </c>
      <c r="AL17">
        <v>0.62829999999999997</v>
      </c>
      <c r="AM17">
        <v>0.754</v>
      </c>
      <c r="AN17">
        <v>0.1094</v>
      </c>
      <c r="AO17">
        <v>0.98350000000000004</v>
      </c>
      <c r="AP17">
        <v>0.84330000000000005</v>
      </c>
      <c r="AQ17">
        <v>0.51170000000000004</v>
      </c>
    </row>
    <row r="18" spans="1:43" ht="30" x14ac:dyDescent="0.3">
      <c r="A18" s="11" t="s">
        <v>45</v>
      </c>
      <c r="B18" s="8">
        <v>23693</v>
      </c>
      <c r="C18" s="7" t="s">
        <v>46</v>
      </c>
      <c r="D18" s="8">
        <v>2422.87896</v>
      </c>
      <c r="F18" s="11" t="s">
        <v>45</v>
      </c>
      <c r="G18" s="8">
        <v>21320</v>
      </c>
      <c r="H18" s="7" t="s">
        <v>46</v>
      </c>
      <c r="I18" s="8">
        <v>2448.4571999999998</v>
      </c>
      <c r="K18" s="11" t="s">
        <v>45</v>
      </c>
      <c r="L18" s="8">
        <v>29167</v>
      </c>
      <c r="M18" s="7" t="s">
        <v>46</v>
      </c>
      <c r="N18" s="8">
        <v>2433.7948200000001</v>
      </c>
      <c r="P18" s="11" t="s">
        <v>45</v>
      </c>
      <c r="Q18" s="8">
        <v>33618</v>
      </c>
      <c r="R18" s="7" t="s">
        <v>46</v>
      </c>
      <c r="S18" s="8">
        <v>3203.7320599999998</v>
      </c>
      <c r="T18" s="8"/>
      <c r="X18" t="s">
        <v>16</v>
      </c>
      <c r="Y18" s="14">
        <f>B65</f>
        <v>3.3133971299999998</v>
      </c>
      <c r="Z18" s="14">
        <f>G65</f>
        <v>3.3857526899999999</v>
      </c>
      <c r="AA18" s="14">
        <f>L65</f>
        <v>3.28254848</v>
      </c>
      <c r="AB18" s="14">
        <f>Q65</f>
        <v>3.4652366899999998</v>
      </c>
      <c r="AC18" s="14">
        <f>V66</f>
        <v>3.3E-3</v>
      </c>
      <c r="AF18" s="11" t="s">
        <v>185</v>
      </c>
      <c r="AG18" s="9">
        <v>-0.37840000000000001</v>
      </c>
      <c r="AH18" s="8">
        <v>0.53510000000000002</v>
      </c>
      <c r="AI18" s="8">
        <v>0.98160000000000003</v>
      </c>
      <c r="AK18" t="s">
        <v>255</v>
      </c>
      <c r="AL18">
        <v>0.63680000000000003</v>
      </c>
      <c r="AM18">
        <v>0.35749999999999998</v>
      </c>
      <c r="AN18">
        <v>0.92730000000000001</v>
      </c>
      <c r="AO18">
        <v>3.1699999999999999E-2</v>
      </c>
      <c r="AP18">
        <v>0.87170000000000003</v>
      </c>
      <c r="AQ18">
        <v>0.04</v>
      </c>
    </row>
    <row r="19" spans="1:43" ht="30" x14ac:dyDescent="0.3">
      <c r="A19" s="11" t="s">
        <v>47</v>
      </c>
      <c r="B19" s="8">
        <v>33.758091399999998</v>
      </c>
      <c r="C19" s="7" t="s">
        <v>48</v>
      </c>
      <c r="D19" s="8">
        <v>2.1989169999999999E-2</v>
      </c>
      <c r="F19" s="11" t="s">
        <v>47</v>
      </c>
      <c r="G19" s="8">
        <v>36.028976200000002</v>
      </c>
      <c r="H19" s="7" t="s">
        <v>48</v>
      </c>
      <c r="I19" s="8">
        <v>2.492163E-2</v>
      </c>
      <c r="K19" s="11" t="s">
        <v>47</v>
      </c>
      <c r="L19" s="8">
        <v>30.178368599999999</v>
      </c>
      <c r="M19" s="7" t="s">
        <v>48</v>
      </c>
      <c r="N19" s="8">
        <v>1.8014789999999999E-2</v>
      </c>
      <c r="P19" s="11" t="s">
        <v>47</v>
      </c>
      <c r="Q19" s="8">
        <v>32.4607356</v>
      </c>
      <c r="R19" s="7" t="s">
        <v>48</v>
      </c>
      <c r="S19" s="8">
        <v>1.7971589999999999E-2</v>
      </c>
      <c r="T19" s="8"/>
      <c r="AF19" s="11" t="s">
        <v>186</v>
      </c>
      <c r="AG19" s="8">
        <v>0.2462</v>
      </c>
      <c r="AH19" s="8">
        <v>0.34810000000000002</v>
      </c>
      <c r="AI19" s="8">
        <v>0.99480000000000002</v>
      </c>
    </row>
    <row r="20" spans="1:43" ht="30.75" thickBot="1" x14ac:dyDescent="0.35">
      <c r="AF20" s="11" t="s">
        <v>187</v>
      </c>
      <c r="AG20" s="8">
        <v>0.86009999999999998</v>
      </c>
      <c r="AH20" s="8">
        <v>1.2163999999999999</v>
      </c>
      <c r="AI20" s="8">
        <v>0.82540000000000002</v>
      </c>
    </row>
    <row r="21" spans="1:43" ht="30" customHeight="1" x14ac:dyDescent="0.3">
      <c r="A21" s="4" t="s">
        <v>74</v>
      </c>
      <c r="F21" s="4" t="s">
        <v>75</v>
      </c>
      <c r="K21" s="4" t="s">
        <v>76</v>
      </c>
      <c r="P21" s="4" t="s">
        <v>77</v>
      </c>
      <c r="AF21" s="31" t="s">
        <v>176</v>
      </c>
      <c r="AG21" s="32"/>
      <c r="AH21" s="32"/>
      <c r="AI21" s="32"/>
    </row>
    <row r="22" spans="1:43" ht="17.25" thickBot="1" x14ac:dyDescent="0.35">
      <c r="A22" s="6"/>
      <c r="F22" s="6"/>
      <c r="K22" s="6"/>
      <c r="P22" s="6"/>
      <c r="AF22" s="34" t="s">
        <v>177</v>
      </c>
      <c r="AG22" s="35"/>
      <c r="AH22" s="35"/>
      <c r="AI22" s="35"/>
    </row>
    <row r="23" spans="1:43" ht="30" customHeight="1" x14ac:dyDescent="0.3">
      <c r="A23" s="31" t="s">
        <v>37</v>
      </c>
      <c r="B23" s="32"/>
      <c r="C23" s="32"/>
      <c r="D23" s="32"/>
      <c r="F23" s="31" t="s">
        <v>37</v>
      </c>
      <c r="G23" s="32"/>
      <c r="H23" s="32"/>
      <c r="I23" s="32"/>
      <c r="K23" s="31" t="s">
        <v>37</v>
      </c>
      <c r="L23" s="32"/>
      <c r="M23" s="32"/>
      <c r="N23" s="32"/>
      <c r="P23" s="31" t="s">
        <v>37</v>
      </c>
      <c r="Q23" s="32"/>
      <c r="R23" s="32"/>
      <c r="S23" s="32"/>
      <c r="T23" s="12"/>
      <c r="U23" s="31" t="s">
        <v>65</v>
      </c>
      <c r="V23" s="32"/>
      <c r="W23" s="16"/>
      <c r="X23" s="16"/>
      <c r="Y23" s="16"/>
      <c r="Z23" s="16"/>
      <c r="AA23" s="16"/>
      <c r="AB23" s="16"/>
      <c r="AC23" s="16"/>
      <c r="AD23" s="16"/>
      <c r="AF23" s="34" t="s">
        <v>240</v>
      </c>
      <c r="AG23" s="35"/>
      <c r="AH23" s="35"/>
      <c r="AI23" s="35"/>
    </row>
    <row r="24" spans="1:43" ht="30" x14ac:dyDescent="0.3">
      <c r="A24" s="11" t="s">
        <v>0</v>
      </c>
      <c r="B24" s="8">
        <v>344</v>
      </c>
      <c r="C24" s="7" t="s">
        <v>38</v>
      </c>
      <c r="D24" s="8">
        <v>344</v>
      </c>
      <c r="F24" s="11" t="s">
        <v>0</v>
      </c>
      <c r="G24" s="8">
        <v>357</v>
      </c>
      <c r="H24" s="7" t="s">
        <v>38</v>
      </c>
      <c r="I24" s="8">
        <v>357</v>
      </c>
      <c r="K24" s="11" t="s">
        <v>0</v>
      </c>
      <c r="L24" s="8">
        <v>553</v>
      </c>
      <c r="M24" s="7" t="s">
        <v>38</v>
      </c>
      <c r="N24" s="8">
        <v>553</v>
      </c>
      <c r="P24" s="11" t="s">
        <v>0</v>
      </c>
      <c r="Q24" s="8">
        <v>750</v>
      </c>
      <c r="R24" s="7" t="s">
        <v>38</v>
      </c>
      <c r="S24" s="8">
        <v>750</v>
      </c>
      <c r="T24" s="8"/>
      <c r="U24" s="11" t="s">
        <v>66</v>
      </c>
      <c r="V24" s="8">
        <v>767241.5</v>
      </c>
      <c r="W24" s="8"/>
      <c r="X24" s="8"/>
      <c r="Y24" s="8"/>
      <c r="Z24" s="8"/>
      <c r="AA24" s="8"/>
      <c r="AB24" s="8"/>
      <c r="AC24" s="8"/>
      <c r="AD24" s="8"/>
      <c r="AF24" s="11" t="s">
        <v>54</v>
      </c>
      <c r="AG24" s="7" t="s">
        <v>179</v>
      </c>
      <c r="AH24" s="7" t="s">
        <v>180</v>
      </c>
      <c r="AI24" s="7" t="s">
        <v>181</v>
      </c>
    </row>
    <row r="25" spans="1:43" ht="30" x14ac:dyDescent="0.3">
      <c r="A25" s="11" t="s">
        <v>39</v>
      </c>
      <c r="B25" s="8">
        <v>3.0232558100000002</v>
      </c>
      <c r="C25" s="7" t="s">
        <v>40</v>
      </c>
      <c r="D25" s="8">
        <v>1040</v>
      </c>
      <c r="F25" s="11" t="s">
        <v>39</v>
      </c>
      <c r="G25" s="8">
        <v>3.0672268900000002</v>
      </c>
      <c r="H25" s="7" t="s">
        <v>40</v>
      </c>
      <c r="I25" s="8">
        <v>1095</v>
      </c>
      <c r="K25" s="11" t="s">
        <v>39</v>
      </c>
      <c r="L25" s="8">
        <v>3.05786618</v>
      </c>
      <c r="M25" s="7" t="s">
        <v>40</v>
      </c>
      <c r="N25" s="8">
        <v>1691</v>
      </c>
      <c r="P25" s="11" t="s">
        <v>39</v>
      </c>
      <c r="Q25" s="8">
        <v>3.1653333300000002</v>
      </c>
      <c r="R25" s="7" t="s">
        <v>40</v>
      </c>
      <c r="S25" s="8">
        <v>2374</v>
      </c>
      <c r="T25" s="8"/>
      <c r="U25" s="11" t="s">
        <v>67</v>
      </c>
      <c r="V25" s="8">
        <v>2.1545999999999998</v>
      </c>
      <c r="W25" s="8"/>
      <c r="X25" s="8"/>
      <c r="Y25" s="8"/>
      <c r="Z25" s="8"/>
      <c r="AA25" s="8"/>
      <c r="AB25" s="8"/>
      <c r="AC25" s="8"/>
      <c r="AD25" s="8"/>
      <c r="AF25" s="11" t="s">
        <v>182</v>
      </c>
      <c r="AG25" s="9">
        <v>-0.73939999999999995</v>
      </c>
      <c r="AH25" s="8">
        <v>1.0457000000000001</v>
      </c>
      <c r="AI25" s="8">
        <v>0.88119999999999998</v>
      </c>
    </row>
    <row r="26" spans="1:43" ht="30" x14ac:dyDescent="0.3">
      <c r="A26" s="11" t="s">
        <v>41</v>
      </c>
      <c r="B26" s="8">
        <v>1.0769435700000001</v>
      </c>
      <c r="C26" s="7" t="s">
        <v>42</v>
      </c>
      <c r="D26" s="8">
        <v>1.15980744</v>
      </c>
      <c r="F26" s="11" t="s">
        <v>41</v>
      </c>
      <c r="G26" s="8">
        <v>1.1445848999999999</v>
      </c>
      <c r="H26" s="7" t="s">
        <v>42</v>
      </c>
      <c r="I26" s="8">
        <v>1.3100745899999999</v>
      </c>
      <c r="K26" s="11" t="s">
        <v>41</v>
      </c>
      <c r="L26" s="8">
        <v>0.95567363999999999</v>
      </c>
      <c r="M26" s="7" t="s">
        <v>42</v>
      </c>
      <c r="N26" s="8">
        <v>0.91331211000000001</v>
      </c>
      <c r="P26" s="11" t="s">
        <v>41</v>
      </c>
      <c r="Q26" s="8">
        <v>1.03445236</v>
      </c>
      <c r="R26" s="7" t="s">
        <v>42</v>
      </c>
      <c r="S26" s="8">
        <v>1.07009168</v>
      </c>
      <c r="T26" s="8"/>
      <c r="U26" s="11" t="s">
        <v>198</v>
      </c>
      <c r="V26" s="8">
        <v>1.5599999999999999E-2</v>
      </c>
      <c r="W26" s="8"/>
      <c r="X26" s="8"/>
      <c r="Y26" s="8"/>
      <c r="Z26" s="8"/>
      <c r="AA26" s="8"/>
      <c r="AB26" s="8"/>
      <c r="AC26" s="8"/>
      <c r="AD26" s="8"/>
      <c r="AF26" s="11" t="s">
        <v>183</v>
      </c>
      <c r="AG26" s="9">
        <v>-0.27339999999999998</v>
      </c>
      <c r="AH26" s="8">
        <v>0.3866</v>
      </c>
      <c r="AI26" s="8">
        <v>0.9929</v>
      </c>
    </row>
    <row r="27" spans="1:43" ht="30" x14ac:dyDescent="0.3">
      <c r="A27" s="11" t="s">
        <v>43</v>
      </c>
      <c r="B27" s="9">
        <v>-0.1872569</v>
      </c>
      <c r="C27" s="7" t="s">
        <v>44</v>
      </c>
      <c r="D27" s="9">
        <v>-0.54701599999999995</v>
      </c>
      <c r="F27" s="11" t="s">
        <v>43</v>
      </c>
      <c r="G27" s="9">
        <v>-0.2565229</v>
      </c>
      <c r="H27" s="7" t="s">
        <v>44</v>
      </c>
      <c r="I27" s="9">
        <v>-0.8284009</v>
      </c>
      <c r="K27" s="11" t="s">
        <v>43</v>
      </c>
      <c r="L27" s="9">
        <v>-0.11587450000000001</v>
      </c>
      <c r="M27" s="7" t="s">
        <v>44</v>
      </c>
      <c r="N27" s="9">
        <v>-0.52938629999999998</v>
      </c>
      <c r="P27" s="11" t="s">
        <v>43</v>
      </c>
      <c r="Q27" s="9">
        <v>-0.29862440000000001</v>
      </c>
      <c r="R27" s="7" t="s">
        <v>44</v>
      </c>
      <c r="S27" s="9">
        <v>-0.38722839999999997</v>
      </c>
      <c r="T27" s="9"/>
      <c r="U27" s="11" t="s">
        <v>69</v>
      </c>
      <c r="V27" s="8">
        <v>3.1199999999999999E-2</v>
      </c>
      <c r="W27" s="8"/>
      <c r="X27" s="8"/>
      <c r="Y27" s="8"/>
      <c r="Z27" s="8"/>
      <c r="AA27" s="8"/>
      <c r="AB27" s="8"/>
      <c r="AC27" s="8"/>
      <c r="AD27" s="8"/>
      <c r="AF27" s="11" t="s">
        <v>184</v>
      </c>
      <c r="AG27" s="9">
        <v>-2.0604</v>
      </c>
      <c r="AH27" s="8">
        <v>2.9138000000000002</v>
      </c>
      <c r="AI27" s="8">
        <v>0.16619999999999999</v>
      </c>
    </row>
    <row r="28" spans="1:43" ht="30" x14ac:dyDescent="0.3">
      <c r="A28" s="11" t="s">
        <v>45</v>
      </c>
      <c r="B28" s="8">
        <v>3542</v>
      </c>
      <c r="C28" s="7" t="s">
        <v>46</v>
      </c>
      <c r="D28" s="8">
        <v>397.81395300000003</v>
      </c>
      <c r="F28" s="11" t="s">
        <v>45</v>
      </c>
      <c r="G28" s="8">
        <v>3825</v>
      </c>
      <c r="H28" s="7" t="s">
        <v>46</v>
      </c>
      <c r="I28" s="8">
        <v>466.38655499999999</v>
      </c>
      <c r="K28" s="11" t="s">
        <v>45</v>
      </c>
      <c r="L28" s="8">
        <v>5675</v>
      </c>
      <c r="M28" s="7" t="s">
        <v>46</v>
      </c>
      <c r="N28" s="8">
        <v>504.14828199999999</v>
      </c>
      <c r="P28" s="11" t="s">
        <v>45</v>
      </c>
      <c r="Q28" s="8">
        <v>8316</v>
      </c>
      <c r="R28" s="7" t="s">
        <v>46</v>
      </c>
      <c r="S28" s="8">
        <v>801.49866699999995</v>
      </c>
      <c r="T28" s="8"/>
      <c r="AF28" s="11" t="s">
        <v>185</v>
      </c>
      <c r="AG28" s="8">
        <v>0.57179999999999997</v>
      </c>
      <c r="AH28" s="8">
        <v>0.80869999999999997</v>
      </c>
      <c r="AI28" s="8">
        <v>0.9405</v>
      </c>
    </row>
    <row r="29" spans="1:43" ht="30" x14ac:dyDescent="0.3">
      <c r="A29" s="11" t="s">
        <v>47</v>
      </c>
      <c r="B29" s="8">
        <v>35.621979500000002</v>
      </c>
      <c r="C29" s="7" t="s">
        <v>48</v>
      </c>
      <c r="D29" s="8">
        <v>5.8064909999999997E-2</v>
      </c>
      <c r="F29" s="11" t="s">
        <v>47</v>
      </c>
      <c r="G29" s="8">
        <v>37.316603600000001</v>
      </c>
      <c r="H29" s="7" t="s">
        <v>48</v>
      </c>
      <c r="I29" s="8">
        <v>6.0577859999999997E-2</v>
      </c>
      <c r="K29" s="11" t="s">
        <v>47</v>
      </c>
      <c r="L29" s="8">
        <v>31.252958199999998</v>
      </c>
      <c r="M29" s="7" t="s">
        <v>48</v>
      </c>
      <c r="N29" s="8">
        <v>4.0639380000000003E-2</v>
      </c>
      <c r="P29" s="11" t="s">
        <v>47</v>
      </c>
      <c r="Q29" s="8">
        <v>32.680676800000001</v>
      </c>
      <c r="R29" s="7" t="s">
        <v>48</v>
      </c>
      <c r="S29" s="8">
        <v>3.7772859999999998E-2</v>
      </c>
      <c r="T29" s="8"/>
      <c r="AF29" s="11" t="s">
        <v>186</v>
      </c>
      <c r="AG29" s="9">
        <v>-1.0713999999999999</v>
      </c>
      <c r="AH29" s="8">
        <v>1.5152000000000001</v>
      </c>
      <c r="AI29" s="8">
        <v>0.70699999999999996</v>
      </c>
    </row>
    <row r="30" spans="1:43" ht="30.75" thickBot="1" x14ac:dyDescent="0.35">
      <c r="AF30" s="11" t="s">
        <v>187</v>
      </c>
      <c r="AG30" s="9">
        <v>-2.2002000000000002</v>
      </c>
      <c r="AH30" s="8">
        <v>3.1116000000000001</v>
      </c>
      <c r="AI30" s="8">
        <v>0.1231</v>
      </c>
    </row>
    <row r="31" spans="1:43" ht="30" customHeight="1" x14ac:dyDescent="0.3">
      <c r="A31" s="4" t="s">
        <v>78</v>
      </c>
      <c r="F31" s="4" t="s">
        <v>79</v>
      </c>
      <c r="K31" s="4" t="s">
        <v>80</v>
      </c>
      <c r="P31" s="4" t="s">
        <v>81</v>
      </c>
      <c r="AF31" s="31" t="s">
        <v>176</v>
      </c>
      <c r="AG31" s="32"/>
      <c r="AH31" s="32"/>
      <c r="AI31" s="32"/>
    </row>
    <row r="32" spans="1:43" ht="17.25" thickBot="1" x14ac:dyDescent="0.35">
      <c r="A32" s="6"/>
      <c r="F32" s="6"/>
      <c r="K32" s="6"/>
      <c r="P32" s="6"/>
      <c r="AF32" s="34" t="s">
        <v>177</v>
      </c>
      <c r="AG32" s="35"/>
      <c r="AH32" s="35"/>
      <c r="AI32" s="35"/>
    </row>
    <row r="33" spans="1:35" ht="30" customHeight="1" x14ac:dyDescent="0.3">
      <c r="A33" s="31" t="s">
        <v>37</v>
      </c>
      <c r="B33" s="32"/>
      <c r="C33" s="32"/>
      <c r="D33" s="32"/>
      <c r="F33" s="31" t="s">
        <v>37</v>
      </c>
      <c r="G33" s="32"/>
      <c r="H33" s="32"/>
      <c r="I33" s="32"/>
      <c r="K33" s="31" t="s">
        <v>37</v>
      </c>
      <c r="L33" s="32"/>
      <c r="M33" s="32"/>
      <c r="N33" s="32"/>
      <c r="P33" s="31" t="s">
        <v>37</v>
      </c>
      <c r="Q33" s="32"/>
      <c r="R33" s="32"/>
      <c r="S33" s="32"/>
      <c r="T33" s="12"/>
      <c r="U33" s="31" t="s">
        <v>65</v>
      </c>
      <c r="V33" s="32"/>
      <c r="W33" s="16"/>
      <c r="X33" s="16"/>
      <c r="Y33" s="16"/>
      <c r="Z33" s="16"/>
      <c r="AA33" s="16"/>
      <c r="AB33" s="16"/>
      <c r="AC33" s="16"/>
      <c r="AD33" s="16"/>
      <c r="AF33" s="34" t="s">
        <v>240</v>
      </c>
      <c r="AG33" s="35"/>
      <c r="AH33" s="35"/>
      <c r="AI33" s="35"/>
    </row>
    <row r="34" spans="1:35" ht="30" x14ac:dyDescent="0.3">
      <c r="A34" s="11" t="s">
        <v>0</v>
      </c>
      <c r="B34" s="8">
        <v>401</v>
      </c>
      <c r="C34" s="7" t="s">
        <v>38</v>
      </c>
      <c r="D34" s="8">
        <v>401</v>
      </c>
      <c r="F34" s="11" t="s">
        <v>0</v>
      </c>
      <c r="G34" s="8">
        <v>333</v>
      </c>
      <c r="H34" s="7" t="s">
        <v>38</v>
      </c>
      <c r="I34" s="8">
        <v>333</v>
      </c>
      <c r="K34" s="11" t="s">
        <v>0</v>
      </c>
      <c r="L34" s="8">
        <v>487</v>
      </c>
      <c r="M34" s="7" t="s">
        <v>38</v>
      </c>
      <c r="N34" s="8">
        <v>487</v>
      </c>
      <c r="P34" s="11" t="s">
        <v>0</v>
      </c>
      <c r="Q34" s="8">
        <v>800</v>
      </c>
      <c r="R34" s="7" t="s">
        <v>38</v>
      </c>
      <c r="S34" s="8">
        <v>800</v>
      </c>
      <c r="T34" s="8"/>
      <c r="U34" s="11" t="s">
        <v>66</v>
      </c>
      <c r="V34" s="8">
        <v>746200</v>
      </c>
      <c r="W34" s="8"/>
      <c r="X34" s="8"/>
      <c r="Y34" s="8"/>
      <c r="Z34" s="8"/>
      <c r="AA34" s="8"/>
      <c r="AB34" s="8"/>
      <c r="AC34" s="8"/>
      <c r="AD34" s="8"/>
      <c r="AF34" s="11" t="s">
        <v>54</v>
      </c>
      <c r="AG34" s="7" t="s">
        <v>179</v>
      </c>
      <c r="AH34" s="7" t="s">
        <v>180</v>
      </c>
      <c r="AI34" s="7" t="s">
        <v>181</v>
      </c>
    </row>
    <row r="35" spans="1:35" ht="30" x14ac:dyDescent="0.3">
      <c r="A35" s="11" t="s">
        <v>39</v>
      </c>
      <c r="B35" s="8">
        <v>3.2942643399999998</v>
      </c>
      <c r="C35" s="7" t="s">
        <v>40</v>
      </c>
      <c r="D35" s="8">
        <v>1321</v>
      </c>
      <c r="F35" s="11" t="s">
        <v>39</v>
      </c>
      <c r="G35" s="8">
        <v>3.4474474499999999</v>
      </c>
      <c r="H35" s="7" t="s">
        <v>40</v>
      </c>
      <c r="I35" s="8">
        <v>1148</v>
      </c>
      <c r="K35" s="11" t="s">
        <v>39</v>
      </c>
      <c r="L35" s="8">
        <v>3.3162217699999998</v>
      </c>
      <c r="M35" s="7" t="s">
        <v>40</v>
      </c>
      <c r="N35" s="8">
        <v>1615</v>
      </c>
      <c r="P35" s="11" t="s">
        <v>39</v>
      </c>
      <c r="Q35" s="8">
        <v>3.3712499999999999</v>
      </c>
      <c r="R35" s="7" t="s">
        <v>40</v>
      </c>
      <c r="S35" s="8">
        <v>2697</v>
      </c>
      <c r="T35" s="8"/>
      <c r="U35" s="11" t="s">
        <v>67</v>
      </c>
      <c r="V35" s="8">
        <v>8.8800000000000004E-2</v>
      </c>
      <c r="W35" s="8"/>
      <c r="X35" s="8"/>
      <c r="Y35" s="8"/>
      <c r="Z35" s="8"/>
      <c r="AA35" s="8"/>
      <c r="AB35" s="8"/>
      <c r="AC35" s="8"/>
      <c r="AD35" s="8"/>
      <c r="AF35" s="11" t="s">
        <v>182</v>
      </c>
      <c r="AG35" s="9">
        <v>-2.0478000000000001</v>
      </c>
      <c r="AH35" s="8">
        <v>2.8959999999999999</v>
      </c>
      <c r="AI35" s="8">
        <v>0.1706</v>
      </c>
    </row>
    <row r="36" spans="1:35" ht="30" x14ac:dyDescent="0.3">
      <c r="A36" s="11" t="s">
        <v>41</v>
      </c>
      <c r="B36" s="8">
        <v>1.1014499600000001</v>
      </c>
      <c r="C36" s="7" t="s">
        <v>42</v>
      </c>
      <c r="D36" s="8">
        <v>1.2131920199999999</v>
      </c>
      <c r="F36" s="11" t="s">
        <v>41</v>
      </c>
      <c r="G36" s="8">
        <v>1.1278649300000001</v>
      </c>
      <c r="H36" s="7" t="s">
        <v>42</v>
      </c>
      <c r="I36" s="8">
        <v>1.2720793100000001</v>
      </c>
      <c r="K36" s="11" t="s">
        <v>41</v>
      </c>
      <c r="L36" s="8">
        <v>0.93986016999999999</v>
      </c>
      <c r="M36" s="7" t="s">
        <v>42</v>
      </c>
      <c r="N36" s="8">
        <v>0.88333713999999997</v>
      </c>
      <c r="P36" s="11" t="s">
        <v>41</v>
      </c>
      <c r="Q36" s="8">
        <v>1.043928</v>
      </c>
      <c r="R36" s="7" t="s">
        <v>42</v>
      </c>
      <c r="S36" s="8">
        <v>1.0897856699999999</v>
      </c>
      <c r="T36" s="8"/>
      <c r="U36" s="11" t="s">
        <v>198</v>
      </c>
      <c r="V36" s="8">
        <v>0.46460000000000001</v>
      </c>
      <c r="W36" s="8"/>
      <c r="X36" s="8"/>
      <c r="Y36" s="8"/>
      <c r="Z36" s="8"/>
      <c r="AA36" s="8"/>
      <c r="AB36" s="8"/>
      <c r="AC36" s="8"/>
      <c r="AD36" s="8"/>
      <c r="AF36" s="11" t="s">
        <v>183</v>
      </c>
      <c r="AG36" s="8">
        <v>1.2800000000000001E-2</v>
      </c>
      <c r="AH36" s="8">
        <v>1.8200000000000001E-2</v>
      </c>
      <c r="AI36" s="8">
        <v>1</v>
      </c>
    </row>
    <row r="37" spans="1:35" ht="30" x14ac:dyDescent="0.3">
      <c r="A37" s="11" t="s">
        <v>43</v>
      </c>
      <c r="B37" s="9">
        <v>-0.39977410000000002</v>
      </c>
      <c r="C37" s="7" t="s">
        <v>44</v>
      </c>
      <c r="D37" s="9">
        <v>-0.52054849999999997</v>
      </c>
      <c r="F37" s="11" t="s">
        <v>43</v>
      </c>
      <c r="G37" s="9">
        <v>-0.5148007</v>
      </c>
      <c r="H37" s="7" t="s">
        <v>44</v>
      </c>
      <c r="I37" s="9">
        <v>-0.53197179999999999</v>
      </c>
      <c r="K37" s="11" t="s">
        <v>43</v>
      </c>
      <c r="L37" s="9">
        <v>-0.44462750000000001</v>
      </c>
      <c r="M37" s="7" t="s">
        <v>44</v>
      </c>
      <c r="N37" s="9">
        <v>-0.26996100000000001</v>
      </c>
      <c r="P37" s="11" t="s">
        <v>43</v>
      </c>
      <c r="Q37" s="9">
        <v>-0.3305553</v>
      </c>
      <c r="R37" s="7" t="s">
        <v>44</v>
      </c>
      <c r="S37" s="9">
        <v>-0.43031269999999999</v>
      </c>
      <c r="T37" s="9"/>
      <c r="U37" s="11" t="s">
        <v>69</v>
      </c>
      <c r="V37" s="8">
        <v>0.92920000000000003</v>
      </c>
      <c r="W37" s="8"/>
      <c r="X37" s="8"/>
      <c r="Y37" s="8"/>
      <c r="Z37" s="8"/>
      <c r="AA37" s="8"/>
      <c r="AB37" s="8"/>
      <c r="AC37" s="8"/>
      <c r="AD37" s="8"/>
      <c r="AF37" s="11" t="s">
        <v>184</v>
      </c>
      <c r="AG37" s="9">
        <v>-0.86729999999999996</v>
      </c>
      <c r="AH37" s="8">
        <v>1.2264999999999999</v>
      </c>
      <c r="AI37" s="8">
        <v>0.82179999999999997</v>
      </c>
    </row>
    <row r="38" spans="1:35" ht="30" x14ac:dyDescent="0.3">
      <c r="A38" s="11" t="s">
        <v>45</v>
      </c>
      <c r="B38" s="8">
        <v>4837</v>
      </c>
      <c r="C38" s="7" t="s">
        <v>46</v>
      </c>
      <c r="D38" s="8">
        <v>485.27680800000002</v>
      </c>
      <c r="F38" s="11" t="s">
        <v>45</v>
      </c>
      <c r="G38" s="8">
        <v>4380</v>
      </c>
      <c r="H38" s="7" t="s">
        <v>46</v>
      </c>
      <c r="I38" s="8">
        <v>422.33033</v>
      </c>
      <c r="K38" s="11" t="s">
        <v>45</v>
      </c>
      <c r="L38" s="8">
        <v>5785</v>
      </c>
      <c r="M38" s="7" t="s">
        <v>46</v>
      </c>
      <c r="N38" s="8">
        <v>429.30184800000001</v>
      </c>
      <c r="P38" s="11" t="s">
        <v>45</v>
      </c>
      <c r="Q38" s="8">
        <v>9963</v>
      </c>
      <c r="R38" s="7" t="s">
        <v>46</v>
      </c>
      <c r="S38" s="8">
        <v>870.73874999999998</v>
      </c>
      <c r="T38" s="8"/>
      <c r="AF38" s="11" t="s">
        <v>185</v>
      </c>
      <c r="AG38" s="8">
        <v>2.3612000000000002</v>
      </c>
      <c r="AH38" s="8">
        <v>3.3393000000000002</v>
      </c>
      <c r="AI38" s="8">
        <v>8.4699999999999998E-2</v>
      </c>
    </row>
    <row r="39" spans="1:35" ht="30" x14ac:dyDescent="0.3">
      <c r="A39" s="11" t="s">
        <v>47</v>
      </c>
      <c r="B39" s="8">
        <v>33.435384900000003</v>
      </c>
      <c r="C39" s="7" t="s">
        <v>48</v>
      </c>
      <c r="D39" s="8">
        <v>5.5003789999999997E-2</v>
      </c>
      <c r="F39" s="11" t="s">
        <v>47</v>
      </c>
      <c r="G39" s="8">
        <v>32.715942800000001</v>
      </c>
      <c r="H39" s="7" t="s">
        <v>48</v>
      </c>
      <c r="I39" s="8">
        <v>6.180662E-2</v>
      </c>
      <c r="K39" s="11" t="s">
        <v>47</v>
      </c>
      <c r="L39" s="8">
        <v>28.3412942</v>
      </c>
      <c r="M39" s="7" t="s">
        <v>48</v>
      </c>
      <c r="N39" s="8">
        <v>4.2589130000000003E-2</v>
      </c>
      <c r="P39" s="11" t="s">
        <v>47</v>
      </c>
      <c r="Q39" s="8">
        <v>30.9656062</v>
      </c>
      <c r="R39" s="7" t="s">
        <v>48</v>
      </c>
      <c r="S39" s="8">
        <v>3.6908429999999999E-2</v>
      </c>
      <c r="T39" s="8"/>
      <c r="AF39" s="11" t="s">
        <v>186</v>
      </c>
      <c r="AG39" s="8">
        <v>1.5615000000000001</v>
      </c>
      <c r="AH39" s="8">
        <v>2.2082999999999999</v>
      </c>
      <c r="AI39" s="8">
        <v>0.40079999999999999</v>
      </c>
    </row>
    <row r="40" spans="1:35" ht="30.75" thickBot="1" x14ac:dyDescent="0.35">
      <c r="AF40" s="11" t="s">
        <v>187</v>
      </c>
      <c r="AG40" s="9">
        <v>-0.96179999999999999</v>
      </c>
      <c r="AH40" s="8">
        <v>1.3603000000000001</v>
      </c>
      <c r="AI40" s="8">
        <v>0.77110000000000001</v>
      </c>
    </row>
    <row r="41" spans="1:35" ht="30" customHeight="1" x14ac:dyDescent="0.3">
      <c r="A41" s="4" t="s">
        <v>83</v>
      </c>
      <c r="F41" s="4" t="s">
        <v>84</v>
      </c>
      <c r="K41" s="4" t="s">
        <v>85</v>
      </c>
      <c r="P41" s="4" t="s">
        <v>86</v>
      </c>
      <c r="AF41" s="31" t="s">
        <v>176</v>
      </c>
      <c r="AG41" s="32"/>
      <c r="AH41" s="32"/>
      <c r="AI41" s="32"/>
    </row>
    <row r="42" spans="1:35" ht="17.25" thickBot="1" x14ac:dyDescent="0.35">
      <c r="A42" s="6"/>
      <c r="F42" s="6"/>
      <c r="K42" s="6"/>
      <c r="P42" s="6"/>
      <c r="AF42" s="34" t="s">
        <v>177</v>
      </c>
      <c r="AG42" s="35"/>
      <c r="AH42" s="35"/>
      <c r="AI42" s="35"/>
    </row>
    <row r="43" spans="1:35" ht="30" customHeight="1" x14ac:dyDescent="0.3">
      <c r="A43" s="31" t="s">
        <v>37</v>
      </c>
      <c r="B43" s="32"/>
      <c r="C43" s="32"/>
      <c r="D43" s="32"/>
      <c r="F43" s="31" t="s">
        <v>37</v>
      </c>
      <c r="G43" s="32"/>
      <c r="H43" s="32"/>
      <c r="I43" s="32"/>
      <c r="K43" s="31" t="s">
        <v>37</v>
      </c>
      <c r="L43" s="32"/>
      <c r="M43" s="32"/>
      <c r="N43" s="32"/>
      <c r="P43" s="31" t="s">
        <v>37</v>
      </c>
      <c r="Q43" s="32"/>
      <c r="R43" s="32"/>
      <c r="S43" s="32"/>
      <c r="T43" s="12"/>
      <c r="U43" s="31" t="s">
        <v>65</v>
      </c>
      <c r="V43" s="32"/>
      <c r="W43" s="16"/>
      <c r="X43" s="16"/>
      <c r="Y43" s="16"/>
      <c r="Z43" s="16"/>
      <c r="AA43" s="16"/>
      <c r="AB43" s="16"/>
      <c r="AC43" s="16"/>
      <c r="AD43" s="16"/>
      <c r="AF43" s="34" t="s">
        <v>240</v>
      </c>
      <c r="AG43" s="35"/>
      <c r="AH43" s="35"/>
      <c r="AI43" s="35"/>
    </row>
    <row r="44" spans="1:35" ht="16.5" customHeight="1" x14ac:dyDescent="0.3">
      <c r="A44" s="11" t="s">
        <v>0</v>
      </c>
      <c r="B44" s="8">
        <v>133</v>
      </c>
      <c r="C44" s="7" t="s">
        <v>38</v>
      </c>
      <c r="D44" s="8">
        <v>133</v>
      </c>
      <c r="F44" s="11" t="s">
        <v>0</v>
      </c>
      <c r="G44" s="8">
        <v>109</v>
      </c>
      <c r="H44" s="7" t="s">
        <v>38</v>
      </c>
      <c r="I44" s="8">
        <v>109</v>
      </c>
      <c r="K44" s="11" t="s">
        <v>0</v>
      </c>
      <c r="L44" s="8">
        <v>124</v>
      </c>
      <c r="M44" s="7" t="s">
        <v>38</v>
      </c>
      <c r="N44" s="8">
        <v>124</v>
      </c>
      <c r="P44" s="11" t="s">
        <v>0</v>
      </c>
      <c r="Q44" s="8">
        <v>180</v>
      </c>
      <c r="R44" s="7" t="s">
        <v>38</v>
      </c>
      <c r="S44" s="8">
        <v>180</v>
      </c>
      <c r="T44" s="8"/>
      <c r="U44" s="11" t="s">
        <v>66</v>
      </c>
      <c r="V44" s="8">
        <v>49831.5</v>
      </c>
      <c r="W44" s="8"/>
      <c r="X44" s="8"/>
      <c r="Y44" s="8"/>
      <c r="Z44" s="8"/>
      <c r="AA44" s="8"/>
      <c r="AB44" s="8"/>
      <c r="AC44" s="8"/>
      <c r="AD44" s="8"/>
      <c r="AF44" s="11" t="s">
        <v>54</v>
      </c>
      <c r="AG44" s="7" t="s">
        <v>179</v>
      </c>
      <c r="AH44" s="7" t="s">
        <v>180</v>
      </c>
      <c r="AI44" s="7" t="s">
        <v>181</v>
      </c>
    </row>
    <row r="45" spans="1:35" ht="16.5" customHeight="1" x14ac:dyDescent="0.3">
      <c r="A45" s="11" t="s">
        <v>39</v>
      </c>
      <c r="B45" s="8">
        <v>3.2932330799999998</v>
      </c>
      <c r="C45" s="7" t="s">
        <v>40</v>
      </c>
      <c r="D45" s="8">
        <v>438</v>
      </c>
      <c r="F45" s="11" t="s">
        <v>39</v>
      </c>
      <c r="G45" s="8">
        <v>3.1559632999999998</v>
      </c>
      <c r="H45" s="7" t="s">
        <v>40</v>
      </c>
      <c r="I45" s="8">
        <v>344</v>
      </c>
      <c r="K45" s="11" t="s">
        <v>39</v>
      </c>
      <c r="L45" s="8">
        <v>3.2741935500000001</v>
      </c>
      <c r="M45" s="7" t="s">
        <v>40</v>
      </c>
      <c r="N45" s="8">
        <v>406</v>
      </c>
      <c r="P45" s="11" t="s">
        <v>39</v>
      </c>
      <c r="Q45" s="8">
        <v>3.1555555599999998</v>
      </c>
      <c r="R45" s="7" t="s">
        <v>40</v>
      </c>
      <c r="S45" s="8">
        <v>568</v>
      </c>
      <c r="T45" s="8"/>
      <c r="U45" s="11" t="s">
        <v>67</v>
      </c>
      <c r="V45" s="9">
        <v>-1.2961</v>
      </c>
      <c r="W45" s="9"/>
      <c r="X45" s="9"/>
      <c r="Y45" s="9"/>
      <c r="Z45" s="9"/>
      <c r="AA45" s="9"/>
      <c r="AB45" s="9"/>
      <c r="AC45" s="9"/>
      <c r="AD45" s="9"/>
      <c r="AF45" s="11" t="s">
        <v>182</v>
      </c>
      <c r="AG45" s="8">
        <v>1.1165</v>
      </c>
      <c r="AH45" s="8">
        <v>1.5789</v>
      </c>
      <c r="AI45" s="8">
        <v>0.6794</v>
      </c>
    </row>
    <row r="46" spans="1:35" ht="30" x14ac:dyDescent="0.3">
      <c r="A46" s="11" t="s">
        <v>41</v>
      </c>
      <c r="B46" s="8">
        <v>1.02085789</v>
      </c>
      <c r="C46" s="7" t="s">
        <v>42</v>
      </c>
      <c r="D46" s="8">
        <v>1.04215083</v>
      </c>
      <c r="F46" s="11" t="s">
        <v>41</v>
      </c>
      <c r="G46" s="8">
        <v>0.98295012999999998</v>
      </c>
      <c r="H46" s="7" t="s">
        <v>42</v>
      </c>
      <c r="I46" s="8">
        <v>0.96619096000000004</v>
      </c>
      <c r="K46" s="11" t="s">
        <v>41</v>
      </c>
      <c r="L46" s="8">
        <v>0.98227138000000003</v>
      </c>
      <c r="M46" s="7" t="s">
        <v>42</v>
      </c>
      <c r="N46" s="8">
        <v>0.96485706999999998</v>
      </c>
      <c r="P46" s="11" t="s">
        <v>41</v>
      </c>
      <c r="Q46" s="8">
        <v>0.91433171000000002</v>
      </c>
      <c r="R46" s="7" t="s">
        <v>42</v>
      </c>
      <c r="S46" s="8">
        <v>0.83600247999999999</v>
      </c>
      <c r="T46" s="8"/>
      <c r="U46" s="11" t="s">
        <v>68</v>
      </c>
      <c r="V46" s="8">
        <v>9.7500000000000003E-2</v>
      </c>
      <c r="W46" s="8"/>
      <c r="X46" s="8"/>
      <c r="Y46" s="8"/>
      <c r="Z46" s="8"/>
      <c r="AA46" s="8"/>
      <c r="AB46" s="8"/>
      <c r="AC46" s="8"/>
      <c r="AD46" s="8"/>
      <c r="AF46" s="11" t="s">
        <v>183</v>
      </c>
      <c r="AG46" s="8">
        <v>0.12640000000000001</v>
      </c>
      <c r="AH46" s="8">
        <v>0.17879999999999999</v>
      </c>
      <c r="AI46" s="8">
        <v>0.99929999999999997</v>
      </c>
    </row>
    <row r="47" spans="1:35" ht="30" x14ac:dyDescent="0.3">
      <c r="A47" s="11" t="s">
        <v>43</v>
      </c>
      <c r="B47" s="9">
        <v>-0.57379619999999998</v>
      </c>
      <c r="C47" s="7" t="s">
        <v>44</v>
      </c>
      <c r="D47" s="9">
        <v>-0.16309899999999999</v>
      </c>
      <c r="F47" s="11" t="s">
        <v>43</v>
      </c>
      <c r="G47" s="9">
        <v>-0.4393514</v>
      </c>
      <c r="H47" s="7" t="s">
        <v>44</v>
      </c>
      <c r="I47" s="9">
        <v>-0.57600580000000001</v>
      </c>
      <c r="K47" s="11" t="s">
        <v>43</v>
      </c>
      <c r="L47" s="9">
        <v>-0.52468610000000004</v>
      </c>
      <c r="M47" s="7" t="s">
        <v>44</v>
      </c>
      <c r="N47" s="9">
        <v>-0.5825671</v>
      </c>
      <c r="P47" s="11" t="s">
        <v>43</v>
      </c>
      <c r="Q47" s="9">
        <v>-0.22550339999999999</v>
      </c>
      <c r="R47" s="7" t="s">
        <v>44</v>
      </c>
      <c r="S47" s="9">
        <v>-0.41285519999999998</v>
      </c>
      <c r="T47" s="9"/>
      <c r="U47" s="11" t="s">
        <v>69</v>
      </c>
      <c r="V47" s="8">
        <v>0.19489999999999999</v>
      </c>
      <c r="W47" s="8"/>
      <c r="X47" s="8"/>
      <c r="Y47" s="8"/>
      <c r="Z47" s="8"/>
      <c r="AA47" s="8"/>
      <c r="AB47" s="8"/>
      <c r="AC47" s="8"/>
      <c r="AD47" s="8"/>
      <c r="AF47" s="11" t="s">
        <v>184</v>
      </c>
      <c r="AG47" s="8">
        <v>1.5938000000000001</v>
      </c>
      <c r="AH47" s="8">
        <v>2.254</v>
      </c>
      <c r="AI47" s="8">
        <v>0.3821</v>
      </c>
    </row>
    <row r="48" spans="1:35" ht="30" x14ac:dyDescent="0.3">
      <c r="A48" s="11" t="s">
        <v>45</v>
      </c>
      <c r="B48" s="8">
        <v>1580</v>
      </c>
      <c r="C48" s="7" t="s">
        <v>46</v>
      </c>
      <c r="D48" s="8">
        <v>137.56390999999999</v>
      </c>
      <c r="F48" s="11" t="s">
        <v>45</v>
      </c>
      <c r="G48" s="8">
        <v>1190</v>
      </c>
      <c r="H48" s="7" t="s">
        <v>46</v>
      </c>
      <c r="I48" s="8">
        <v>104.348624</v>
      </c>
      <c r="K48" s="11" t="s">
        <v>45</v>
      </c>
      <c r="L48" s="8">
        <v>1448</v>
      </c>
      <c r="M48" s="7" t="s">
        <v>46</v>
      </c>
      <c r="N48" s="8">
        <v>118.677419</v>
      </c>
      <c r="P48" s="11" t="s">
        <v>45</v>
      </c>
      <c r="Q48" s="8">
        <v>1942</v>
      </c>
      <c r="R48" s="7" t="s">
        <v>46</v>
      </c>
      <c r="S48" s="8">
        <v>149.64444399999999</v>
      </c>
      <c r="T48" s="8"/>
      <c r="AF48" s="11" t="s">
        <v>185</v>
      </c>
      <c r="AG48" s="9">
        <v>-0.97729999999999995</v>
      </c>
      <c r="AH48" s="8">
        <v>1.3822000000000001</v>
      </c>
      <c r="AI48" s="8">
        <v>0.76239999999999997</v>
      </c>
    </row>
    <row r="49" spans="1:35" ht="30" x14ac:dyDescent="0.3">
      <c r="A49" s="11" t="s">
        <v>47</v>
      </c>
      <c r="B49" s="8">
        <v>30.998652799999999</v>
      </c>
      <c r="C49" s="7" t="s">
        <v>48</v>
      </c>
      <c r="D49" s="8">
        <v>8.8519609999999999E-2</v>
      </c>
      <c r="F49" s="11" t="s">
        <v>47</v>
      </c>
      <c r="G49" s="8">
        <v>31.145803600000001</v>
      </c>
      <c r="H49" s="7" t="s">
        <v>48</v>
      </c>
      <c r="I49" s="8">
        <v>9.4149549999999999E-2</v>
      </c>
      <c r="K49" s="11" t="s">
        <v>47</v>
      </c>
      <c r="L49" s="8">
        <v>30.000406699999999</v>
      </c>
      <c r="M49" s="7" t="s">
        <v>48</v>
      </c>
      <c r="N49" s="8">
        <v>8.8210570000000002E-2</v>
      </c>
      <c r="P49" s="11" t="s">
        <v>47</v>
      </c>
      <c r="Q49" s="8">
        <v>28.975300799999999</v>
      </c>
      <c r="R49" s="7" t="s">
        <v>48</v>
      </c>
      <c r="S49" s="8">
        <v>6.8150260000000004E-2</v>
      </c>
      <c r="T49" s="8"/>
      <c r="AF49" s="11" t="s">
        <v>186</v>
      </c>
      <c r="AG49" s="8">
        <v>0.25309999999999999</v>
      </c>
      <c r="AH49" s="8">
        <v>0.35799999999999998</v>
      </c>
      <c r="AI49" s="8">
        <v>0.99429999999999996</v>
      </c>
    </row>
    <row r="50" spans="1:35" ht="30.75" thickBot="1" x14ac:dyDescent="0.35">
      <c r="AF50" s="11" t="s">
        <v>187</v>
      </c>
      <c r="AG50" s="8">
        <v>1.3838999999999999</v>
      </c>
      <c r="AH50" s="8">
        <v>1.9571000000000001</v>
      </c>
      <c r="AI50" s="8">
        <v>0.50949999999999995</v>
      </c>
    </row>
    <row r="51" spans="1:35" ht="30" customHeight="1" x14ac:dyDescent="0.3">
      <c r="A51" s="4" t="s">
        <v>87</v>
      </c>
      <c r="F51" s="4" t="s">
        <v>88</v>
      </c>
      <c r="K51" s="4" t="s">
        <v>89</v>
      </c>
      <c r="P51" s="4" t="s">
        <v>90</v>
      </c>
      <c r="AF51" s="31" t="s">
        <v>176</v>
      </c>
      <c r="AG51" s="32"/>
      <c r="AH51" s="32"/>
      <c r="AI51" s="32"/>
    </row>
    <row r="52" spans="1:35" ht="17.25" thickBot="1" x14ac:dyDescent="0.35">
      <c r="A52" s="6"/>
      <c r="F52" s="6"/>
      <c r="K52" s="6"/>
      <c r="P52" s="6"/>
      <c r="AF52" s="34" t="s">
        <v>177</v>
      </c>
      <c r="AG52" s="35"/>
      <c r="AH52" s="35"/>
      <c r="AI52" s="35"/>
    </row>
    <row r="53" spans="1:35" ht="30" customHeight="1" x14ac:dyDescent="0.3">
      <c r="A53" s="31" t="s">
        <v>37</v>
      </c>
      <c r="B53" s="32"/>
      <c r="C53" s="32"/>
      <c r="D53" s="32"/>
      <c r="F53" s="31" t="s">
        <v>37</v>
      </c>
      <c r="G53" s="32"/>
      <c r="H53" s="32"/>
      <c r="I53" s="32"/>
      <c r="K53" s="31" t="s">
        <v>37</v>
      </c>
      <c r="L53" s="32"/>
      <c r="M53" s="32"/>
      <c r="N53" s="32"/>
      <c r="P53" s="31" t="s">
        <v>37</v>
      </c>
      <c r="Q53" s="32"/>
      <c r="R53" s="32"/>
      <c r="S53" s="32"/>
      <c r="T53" s="12"/>
      <c r="U53" s="31" t="s">
        <v>65</v>
      </c>
      <c r="V53" s="32"/>
      <c r="W53" s="16"/>
      <c r="X53" s="16"/>
      <c r="Y53" s="16"/>
      <c r="Z53" s="16"/>
      <c r="AA53" s="16"/>
      <c r="AB53" s="16"/>
      <c r="AC53" s="16"/>
      <c r="AD53" s="16"/>
      <c r="AF53" s="34" t="s">
        <v>240</v>
      </c>
      <c r="AG53" s="35"/>
      <c r="AH53" s="35"/>
      <c r="AI53" s="35"/>
    </row>
    <row r="54" spans="1:35" ht="30" x14ac:dyDescent="0.3">
      <c r="A54" s="11" t="s">
        <v>0</v>
      </c>
      <c r="B54" s="8">
        <v>442</v>
      </c>
      <c r="C54" s="7" t="s">
        <v>38</v>
      </c>
      <c r="D54" s="8">
        <v>442</v>
      </c>
      <c r="F54" s="11" t="s">
        <v>0</v>
      </c>
      <c r="G54" s="8">
        <v>327</v>
      </c>
      <c r="H54" s="7" t="s">
        <v>38</v>
      </c>
      <c r="I54" s="8">
        <v>327</v>
      </c>
      <c r="K54" s="11" t="s">
        <v>0</v>
      </c>
      <c r="L54" s="8">
        <v>481</v>
      </c>
      <c r="M54" s="7" t="s">
        <v>38</v>
      </c>
      <c r="N54" s="8">
        <v>481</v>
      </c>
      <c r="P54" s="11" t="s">
        <v>0</v>
      </c>
      <c r="Q54" s="8">
        <v>643</v>
      </c>
      <c r="R54" s="7" t="s">
        <v>38</v>
      </c>
      <c r="S54" s="8">
        <v>643</v>
      </c>
      <c r="T54" s="8"/>
      <c r="U54" s="11" t="s">
        <v>66</v>
      </c>
      <c r="V54" s="8">
        <v>641378</v>
      </c>
      <c r="W54" s="8"/>
      <c r="X54" s="8"/>
      <c r="Y54" s="8"/>
      <c r="Z54" s="8"/>
      <c r="AA54" s="8"/>
      <c r="AB54" s="8"/>
      <c r="AC54" s="8"/>
      <c r="AD54" s="8"/>
      <c r="AF54" s="11" t="s">
        <v>54</v>
      </c>
      <c r="AG54" s="7" t="s">
        <v>179</v>
      </c>
      <c r="AH54" s="7" t="s">
        <v>180</v>
      </c>
      <c r="AI54" s="7" t="s">
        <v>181</v>
      </c>
    </row>
    <row r="55" spans="1:35" ht="30" x14ac:dyDescent="0.3">
      <c r="A55" s="11" t="s">
        <v>39</v>
      </c>
      <c r="B55" s="8">
        <v>2.8914027099999999</v>
      </c>
      <c r="C55" s="7" t="s">
        <v>40</v>
      </c>
      <c r="D55" s="8">
        <v>1278</v>
      </c>
      <c r="F55" s="11" t="s">
        <v>39</v>
      </c>
      <c r="G55" s="8">
        <v>2.9908256899999999</v>
      </c>
      <c r="H55" s="7" t="s">
        <v>40</v>
      </c>
      <c r="I55" s="8">
        <v>978</v>
      </c>
      <c r="K55" s="11" t="s">
        <v>39</v>
      </c>
      <c r="L55" s="8">
        <v>2.9688149699999999</v>
      </c>
      <c r="M55" s="7" t="s">
        <v>40</v>
      </c>
      <c r="N55" s="8">
        <v>1428</v>
      </c>
      <c r="P55" s="11" t="s">
        <v>39</v>
      </c>
      <c r="Q55" s="8">
        <v>2.8475894199999998</v>
      </c>
      <c r="R55" s="7" t="s">
        <v>40</v>
      </c>
      <c r="S55" s="8">
        <v>1831</v>
      </c>
      <c r="T55" s="8"/>
      <c r="U55" s="11" t="s">
        <v>67</v>
      </c>
      <c r="V55" s="9">
        <v>-1.6894</v>
      </c>
      <c r="W55" s="9"/>
      <c r="X55" s="9"/>
      <c r="Y55" s="9"/>
      <c r="Z55" s="9"/>
      <c r="AA55" s="9"/>
      <c r="AB55" s="9"/>
      <c r="AC55" s="9"/>
      <c r="AD55" s="9"/>
      <c r="AF55" s="11" t="s">
        <v>182</v>
      </c>
      <c r="AG55" s="9">
        <v>-1.3196000000000001</v>
      </c>
      <c r="AH55" s="8">
        <v>1.8662000000000001</v>
      </c>
      <c r="AI55" s="8">
        <v>0.55030000000000001</v>
      </c>
    </row>
    <row r="56" spans="1:35" ht="30" x14ac:dyDescent="0.3">
      <c r="A56" s="11" t="s">
        <v>41</v>
      </c>
      <c r="B56" s="8">
        <v>1.0677580799999999</v>
      </c>
      <c r="C56" s="7" t="s">
        <v>42</v>
      </c>
      <c r="D56" s="8">
        <v>1.14010732</v>
      </c>
      <c r="F56" s="11" t="s">
        <v>41</v>
      </c>
      <c r="G56" s="8">
        <v>1.1282383199999999</v>
      </c>
      <c r="H56" s="7" t="s">
        <v>42</v>
      </c>
      <c r="I56" s="8">
        <v>1.2729217100000001</v>
      </c>
      <c r="K56" s="11" t="s">
        <v>41</v>
      </c>
      <c r="L56" s="8">
        <v>0.97310951999999995</v>
      </c>
      <c r="M56" s="7" t="s">
        <v>42</v>
      </c>
      <c r="N56" s="8">
        <v>0.94694213000000005</v>
      </c>
      <c r="P56" s="11" t="s">
        <v>41</v>
      </c>
      <c r="Q56" s="8">
        <v>1.04200245</v>
      </c>
      <c r="R56" s="7" t="s">
        <v>42</v>
      </c>
      <c r="S56" s="8">
        <v>1.0857691</v>
      </c>
      <c r="T56" s="8"/>
      <c r="U56" s="11" t="s">
        <v>68</v>
      </c>
      <c r="V56" s="8">
        <v>4.5600000000000002E-2</v>
      </c>
      <c r="W56" s="8"/>
      <c r="X56" s="8"/>
      <c r="Y56" s="8"/>
      <c r="Z56" s="8"/>
      <c r="AA56" s="8"/>
      <c r="AB56" s="8"/>
      <c r="AC56" s="8"/>
      <c r="AD56" s="8"/>
      <c r="AF56" s="11" t="s">
        <v>183</v>
      </c>
      <c r="AG56" s="9">
        <v>-0.82899999999999996</v>
      </c>
      <c r="AH56" s="8">
        <v>1.1724000000000001</v>
      </c>
      <c r="AI56" s="8">
        <v>0.8407</v>
      </c>
    </row>
    <row r="57" spans="1:35" ht="30" x14ac:dyDescent="0.3">
      <c r="A57" s="11" t="s">
        <v>43</v>
      </c>
      <c r="B57" s="9">
        <v>-0.2425591</v>
      </c>
      <c r="C57" s="7" t="s">
        <v>44</v>
      </c>
      <c r="D57" s="9">
        <v>-0.73566229999999999</v>
      </c>
      <c r="F57" s="11" t="s">
        <v>43</v>
      </c>
      <c r="G57" s="9">
        <v>-0.26557500000000001</v>
      </c>
      <c r="H57" s="7" t="s">
        <v>44</v>
      </c>
      <c r="I57" s="9">
        <v>-0.80206759999999999</v>
      </c>
      <c r="K57" s="11" t="s">
        <v>43</v>
      </c>
      <c r="L57" s="9">
        <v>-0.15542839999999999</v>
      </c>
      <c r="M57" s="7" t="s">
        <v>44</v>
      </c>
      <c r="N57" s="9">
        <v>-0.61968409999999996</v>
      </c>
      <c r="P57" s="11" t="s">
        <v>43</v>
      </c>
      <c r="Q57" s="8">
        <v>8.4239120000000001E-2</v>
      </c>
      <c r="R57" s="7" t="s">
        <v>44</v>
      </c>
      <c r="S57" s="9">
        <v>-0.49651640000000002</v>
      </c>
      <c r="T57" s="9"/>
      <c r="U57" s="11" t="s">
        <v>69</v>
      </c>
      <c r="V57" s="8">
        <v>9.11E-2</v>
      </c>
      <c r="W57" s="8"/>
      <c r="X57" s="8"/>
      <c r="Y57" s="8"/>
      <c r="Z57" s="8"/>
      <c r="AA57" s="8"/>
      <c r="AB57" s="8"/>
      <c r="AC57" s="8"/>
      <c r="AD57" s="8"/>
      <c r="AF57" s="11" t="s">
        <v>184</v>
      </c>
      <c r="AG57" s="8">
        <v>1.1734</v>
      </c>
      <c r="AH57" s="8">
        <v>1.6595</v>
      </c>
      <c r="AI57" s="8">
        <v>0.64370000000000005</v>
      </c>
    </row>
    <row r="58" spans="1:35" ht="30" x14ac:dyDescent="0.3">
      <c r="A58" s="11" t="s">
        <v>45</v>
      </c>
      <c r="B58" s="8">
        <v>4198</v>
      </c>
      <c r="C58" s="7" t="s">
        <v>46</v>
      </c>
      <c r="D58" s="8">
        <v>502.78733</v>
      </c>
      <c r="F58" s="11" t="s">
        <v>45</v>
      </c>
      <c r="G58" s="8">
        <v>3340</v>
      </c>
      <c r="H58" s="7" t="s">
        <v>46</v>
      </c>
      <c r="I58" s="8">
        <v>414.97247700000003</v>
      </c>
      <c r="K58" s="11" t="s">
        <v>45</v>
      </c>
      <c r="L58" s="8">
        <v>4694</v>
      </c>
      <c r="M58" s="7" t="s">
        <v>46</v>
      </c>
      <c r="N58" s="8">
        <v>454.53222499999998</v>
      </c>
      <c r="P58" s="11" t="s">
        <v>45</v>
      </c>
      <c r="Q58" s="8">
        <v>5911</v>
      </c>
      <c r="R58" s="7" t="s">
        <v>46</v>
      </c>
      <c r="S58" s="8">
        <v>697.06376399999999</v>
      </c>
      <c r="T58" s="8"/>
      <c r="AF58" s="11" t="s">
        <v>185</v>
      </c>
      <c r="AG58" s="8">
        <v>0.63260000000000005</v>
      </c>
      <c r="AH58" s="8">
        <v>0.89459999999999995</v>
      </c>
      <c r="AI58" s="8">
        <v>0.92159999999999997</v>
      </c>
    </row>
    <row r="59" spans="1:35" ht="30" x14ac:dyDescent="0.3">
      <c r="A59" s="11" t="s">
        <v>47</v>
      </c>
      <c r="B59" s="8">
        <v>36.928722499999999</v>
      </c>
      <c r="C59" s="7" t="s">
        <v>48</v>
      </c>
      <c r="D59" s="8">
        <v>5.0788069999999998E-2</v>
      </c>
      <c r="F59" s="11" t="s">
        <v>47</v>
      </c>
      <c r="G59" s="8">
        <v>37.723305799999999</v>
      </c>
      <c r="H59" s="7" t="s">
        <v>48</v>
      </c>
      <c r="I59" s="8">
        <v>6.2391719999999998E-2</v>
      </c>
      <c r="K59" s="11" t="s">
        <v>47</v>
      </c>
      <c r="L59" s="8">
        <v>32.777708599999997</v>
      </c>
      <c r="M59" s="7" t="s">
        <v>48</v>
      </c>
      <c r="N59" s="8">
        <v>4.4369970000000002E-2</v>
      </c>
      <c r="P59" s="11" t="s">
        <v>47</v>
      </c>
      <c r="Q59" s="8">
        <v>36.592439900000002</v>
      </c>
      <c r="R59" s="7" t="s">
        <v>48</v>
      </c>
      <c r="S59" s="8">
        <v>4.1092570000000002E-2</v>
      </c>
      <c r="T59" s="8"/>
      <c r="AF59" s="11" t="s">
        <v>186</v>
      </c>
      <c r="AG59" s="8">
        <v>2.3849</v>
      </c>
      <c r="AH59" s="8">
        <v>3.3727</v>
      </c>
      <c r="AI59" s="8">
        <v>0.08</v>
      </c>
    </row>
    <row r="60" spans="1:35" ht="30.75" thickBot="1" x14ac:dyDescent="0.35">
      <c r="AF60" s="11" t="s">
        <v>187</v>
      </c>
      <c r="AG60" s="8">
        <v>2.2054999999999998</v>
      </c>
      <c r="AH60" s="8">
        <v>3.1191</v>
      </c>
      <c r="AI60" s="8">
        <v>0.1217</v>
      </c>
    </row>
    <row r="61" spans="1:35" ht="30" customHeight="1" x14ac:dyDescent="0.3">
      <c r="A61" s="4" t="s">
        <v>91</v>
      </c>
      <c r="F61" s="4" t="s">
        <v>92</v>
      </c>
      <c r="K61" s="4" t="s">
        <v>93</v>
      </c>
      <c r="P61" s="4" t="s">
        <v>94</v>
      </c>
      <c r="AF61" s="31" t="s">
        <v>176</v>
      </c>
      <c r="AG61" s="32"/>
      <c r="AH61" s="32"/>
      <c r="AI61" s="32"/>
    </row>
    <row r="62" spans="1:35" ht="17.25" thickBot="1" x14ac:dyDescent="0.35">
      <c r="A62" s="6"/>
      <c r="F62" s="6"/>
      <c r="K62" s="6"/>
      <c r="P62" s="6"/>
      <c r="AF62" s="34" t="s">
        <v>177</v>
      </c>
      <c r="AG62" s="35"/>
      <c r="AH62" s="35"/>
      <c r="AI62" s="35"/>
    </row>
    <row r="63" spans="1:35" ht="30" customHeight="1" x14ac:dyDescent="0.3">
      <c r="A63" s="31" t="s">
        <v>37</v>
      </c>
      <c r="B63" s="32"/>
      <c r="C63" s="32"/>
      <c r="D63" s="32"/>
      <c r="F63" s="31" t="s">
        <v>37</v>
      </c>
      <c r="G63" s="32"/>
      <c r="H63" s="32"/>
      <c r="I63" s="32"/>
      <c r="K63" s="31" t="s">
        <v>37</v>
      </c>
      <c r="L63" s="32"/>
      <c r="M63" s="32"/>
      <c r="N63" s="32"/>
      <c r="P63" s="31" t="s">
        <v>37</v>
      </c>
      <c r="Q63" s="32"/>
      <c r="R63" s="32"/>
      <c r="S63" s="32"/>
      <c r="T63" s="12"/>
      <c r="U63" s="31" t="s">
        <v>65</v>
      </c>
      <c r="V63" s="32"/>
      <c r="W63" s="16"/>
      <c r="X63" s="16"/>
      <c r="Y63" s="16"/>
      <c r="Z63" s="16"/>
      <c r="AA63" s="16"/>
      <c r="AB63" s="16"/>
      <c r="AC63" s="16"/>
      <c r="AD63" s="16"/>
      <c r="AF63" s="34" t="s">
        <v>240</v>
      </c>
      <c r="AG63" s="35"/>
      <c r="AH63" s="35"/>
      <c r="AI63" s="35"/>
    </row>
    <row r="64" spans="1:35" ht="30" x14ac:dyDescent="0.3">
      <c r="A64" s="11" t="s">
        <v>0</v>
      </c>
      <c r="B64" s="8">
        <v>836</v>
      </c>
      <c r="C64" s="7" t="s">
        <v>38</v>
      </c>
      <c r="D64" s="8">
        <v>836</v>
      </c>
      <c r="F64" s="11" t="s">
        <v>0</v>
      </c>
      <c r="G64" s="8">
        <v>744</v>
      </c>
      <c r="H64" s="7" t="s">
        <v>38</v>
      </c>
      <c r="I64" s="8">
        <v>744</v>
      </c>
      <c r="K64" s="11" t="s">
        <v>0</v>
      </c>
      <c r="L64" s="8">
        <v>1083</v>
      </c>
      <c r="M64" s="7" t="s">
        <v>38</v>
      </c>
      <c r="N64" s="8">
        <v>1083</v>
      </c>
      <c r="P64" s="11" t="s">
        <v>0</v>
      </c>
      <c r="Q64" s="8">
        <v>1352</v>
      </c>
      <c r="R64" s="7" t="s">
        <v>38</v>
      </c>
      <c r="S64" s="8">
        <v>1352</v>
      </c>
      <c r="T64" s="8"/>
      <c r="U64" s="11" t="s">
        <v>66</v>
      </c>
      <c r="V64" s="8">
        <v>2955298.5</v>
      </c>
      <c r="W64" s="8"/>
      <c r="X64" s="8"/>
      <c r="Y64" s="8"/>
      <c r="Z64" s="8"/>
      <c r="AA64" s="8"/>
      <c r="AB64" s="8"/>
      <c r="AC64" s="8"/>
      <c r="AD64" s="8"/>
      <c r="AF64" s="11" t="s">
        <v>54</v>
      </c>
      <c r="AG64" s="7" t="s">
        <v>179</v>
      </c>
      <c r="AH64" s="7" t="s">
        <v>180</v>
      </c>
      <c r="AI64" s="7" t="s">
        <v>181</v>
      </c>
    </row>
    <row r="65" spans="1:35" ht="30" x14ac:dyDescent="0.3">
      <c r="A65" s="11" t="s">
        <v>39</v>
      </c>
      <c r="B65" s="8">
        <v>3.3133971299999998</v>
      </c>
      <c r="C65" s="7" t="s">
        <v>40</v>
      </c>
      <c r="D65" s="8">
        <v>2770</v>
      </c>
      <c r="F65" s="11" t="s">
        <v>39</v>
      </c>
      <c r="G65" s="8">
        <v>3.3857526899999999</v>
      </c>
      <c r="H65" s="7" t="s">
        <v>40</v>
      </c>
      <c r="I65" s="8">
        <v>2519</v>
      </c>
      <c r="K65" s="11" t="s">
        <v>39</v>
      </c>
      <c r="L65" s="8">
        <v>3.28254848</v>
      </c>
      <c r="M65" s="7" t="s">
        <v>40</v>
      </c>
      <c r="N65" s="8">
        <v>3555</v>
      </c>
      <c r="P65" s="11" t="s">
        <v>39</v>
      </c>
      <c r="Q65" s="8">
        <v>3.4652366899999998</v>
      </c>
      <c r="R65" s="7" t="s">
        <v>40</v>
      </c>
      <c r="S65" s="8">
        <v>4685</v>
      </c>
      <c r="T65" s="8"/>
      <c r="U65" s="11" t="s">
        <v>67</v>
      </c>
      <c r="V65" s="8">
        <v>2.7130000000000001</v>
      </c>
      <c r="W65" s="8"/>
      <c r="X65" s="8"/>
      <c r="Y65" s="8"/>
      <c r="Z65" s="8"/>
      <c r="AA65" s="8"/>
      <c r="AB65" s="8"/>
      <c r="AC65" s="8"/>
      <c r="AD65" s="8"/>
      <c r="AF65" s="11" t="s">
        <v>182</v>
      </c>
      <c r="AG65" s="9">
        <v>-1.7944</v>
      </c>
      <c r="AH65" s="8">
        <v>2.5375999999999999</v>
      </c>
      <c r="AI65" s="8">
        <v>0.27600000000000002</v>
      </c>
    </row>
    <row r="66" spans="1:35" ht="30" x14ac:dyDescent="0.3">
      <c r="A66" s="11" t="s">
        <v>41</v>
      </c>
      <c r="B66" s="8">
        <v>0.98970142999999999</v>
      </c>
      <c r="C66" s="7" t="s">
        <v>42</v>
      </c>
      <c r="D66" s="8">
        <v>0.97950892000000001</v>
      </c>
      <c r="F66" s="11" t="s">
        <v>41</v>
      </c>
      <c r="G66" s="8">
        <v>1.06976619</v>
      </c>
      <c r="H66" s="7" t="s">
        <v>42</v>
      </c>
      <c r="I66" s="8">
        <v>1.1443996999999999</v>
      </c>
      <c r="K66" s="11" t="s">
        <v>41</v>
      </c>
      <c r="L66" s="8">
        <v>0.87770714999999999</v>
      </c>
      <c r="M66" s="7" t="s">
        <v>42</v>
      </c>
      <c r="N66" s="8">
        <v>0.77036983999999997</v>
      </c>
      <c r="P66" s="11" t="s">
        <v>41</v>
      </c>
      <c r="Q66" s="8">
        <v>0.96049507999999995</v>
      </c>
      <c r="R66" s="7" t="s">
        <v>42</v>
      </c>
      <c r="S66" s="8">
        <v>0.9225508</v>
      </c>
      <c r="T66" s="8"/>
      <c r="U66" s="11" t="s">
        <v>198</v>
      </c>
      <c r="V66" s="8">
        <v>3.3E-3</v>
      </c>
      <c r="W66" s="8"/>
      <c r="X66" s="8"/>
      <c r="Y66" s="8"/>
      <c r="Z66" s="8"/>
      <c r="AA66" s="8"/>
      <c r="AB66" s="8"/>
      <c r="AC66" s="8"/>
      <c r="AD66" s="8"/>
      <c r="AF66" s="11" t="s">
        <v>183</v>
      </c>
      <c r="AG66" s="8">
        <v>1.1661999999999999</v>
      </c>
      <c r="AH66" s="8">
        <v>1.6493</v>
      </c>
      <c r="AI66" s="8">
        <v>0.6482</v>
      </c>
    </row>
    <row r="67" spans="1:35" ht="30" x14ac:dyDescent="0.3">
      <c r="A67" s="11" t="s">
        <v>43</v>
      </c>
      <c r="B67" s="9">
        <v>-0.41448119999999999</v>
      </c>
      <c r="C67" s="7" t="s">
        <v>44</v>
      </c>
      <c r="D67" s="9">
        <v>-0.23290259999999999</v>
      </c>
      <c r="F67" s="11" t="s">
        <v>43</v>
      </c>
      <c r="G67" s="9">
        <v>-0.4913227</v>
      </c>
      <c r="H67" s="7" t="s">
        <v>44</v>
      </c>
      <c r="I67" s="9">
        <v>-0.32982679999999998</v>
      </c>
      <c r="K67" s="11" t="s">
        <v>43</v>
      </c>
      <c r="L67" s="9">
        <v>-0.29438510000000001</v>
      </c>
      <c r="M67" s="7" t="s">
        <v>44</v>
      </c>
      <c r="N67" s="9">
        <v>-0.33868480000000001</v>
      </c>
      <c r="P67" s="11" t="s">
        <v>43</v>
      </c>
      <c r="Q67" s="9">
        <v>-0.36031869999999999</v>
      </c>
      <c r="R67" s="7" t="s">
        <v>44</v>
      </c>
      <c r="S67" s="9">
        <v>-0.12517449999999999</v>
      </c>
      <c r="T67" s="9"/>
      <c r="U67" s="11" t="s">
        <v>69</v>
      </c>
      <c r="V67" s="8">
        <v>6.7000000000000002E-3</v>
      </c>
      <c r="W67" s="8"/>
      <c r="X67" s="8"/>
      <c r="Y67" s="8"/>
      <c r="Z67" s="8"/>
      <c r="AA67" s="8"/>
      <c r="AB67" s="8"/>
      <c r="AC67" s="8"/>
      <c r="AD67" s="8"/>
      <c r="AF67" s="11" t="s">
        <v>184</v>
      </c>
      <c r="AG67" s="9">
        <v>-3.1703000000000001</v>
      </c>
      <c r="AH67" s="8">
        <v>4.4835000000000003</v>
      </c>
      <c r="AI67" s="8">
        <v>8.3000000000000001E-3</v>
      </c>
    </row>
    <row r="68" spans="1:35" ht="30" x14ac:dyDescent="0.3">
      <c r="A68" s="11" t="s">
        <v>45</v>
      </c>
      <c r="B68" s="8">
        <v>9996</v>
      </c>
      <c r="C68" s="7" t="s">
        <v>46</v>
      </c>
      <c r="D68" s="8">
        <v>817.88995199999999</v>
      </c>
      <c r="F68" s="11" t="s">
        <v>45</v>
      </c>
      <c r="G68" s="8">
        <v>9379</v>
      </c>
      <c r="H68" s="7" t="s">
        <v>46</v>
      </c>
      <c r="I68" s="8">
        <v>850.28897800000004</v>
      </c>
      <c r="K68" s="11" t="s">
        <v>45</v>
      </c>
      <c r="L68" s="8">
        <v>12503</v>
      </c>
      <c r="M68" s="7" t="s">
        <v>46</v>
      </c>
      <c r="N68" s="8">
        <v>833.540166</v>
      </c>
      <c r="P68" s="11" t="s">
        <v>45</v>
      </c>
      <c r="Q68" s="8">
        <v>17481</v>
      </c>
      <c r="R68" s="7" t="s">
        <v>46</v>
      </c>
      <c r="S68" s="8">
        <v>1246.3661199999999</v>
      </c>
      <c r="T68" s="8"/>
      <c r="AF68" s="11" t="s">
        <v>185</v>
      </c>
      <c r="AG68" s="8">
        <v>3.0613999999999999</v>
      </c>
      <c r="AH68" s="8">
        <v>4.3295000000000003</v>
      </c>
      <c r="AI68" s="8">
        <v>1.18E-2</v>
      </c>
    </row>
    <row r="69" spans="1:35" ht="30" x14ac:dyDescent="0.3">
      <c r="A69" s="11" t="s">
        <v>47</v>
      </c>
      <c r="B69" s="8">
        <v>29.869689399999999</v>
      </c>
      <c r="C69" s="7" t="s">
        <v>48</v>
      </c>
      <c r="D69" s="8">
        <v>3.4229540000000003E-2</v>
      </c>
      <c r="F69" s="11" t="s">
        <v>47</v>
      </c>
      <c r="G69" s="8">
        <v>31.596111400000002</v>
      </c>
      <c r="H69" s="7" t="s">
        <v>48</v>
      </c>
      <c r="I69" s="8">
        <v>3.9219530000000002E-2</v>
      </c>
      <c r="K69" s="11" t="s">
        <v>47</v>
      </c>
      <c r="L69" s="8">
        <v>26.738589099999999</v>
      </c>
      <c r="M69" s="7" t="s">
        <v>48</v>
      </c>
      <c r="N69" s="8">
        <v>2.6670760000000002E-2</v>
      </c>
      <c r="P69" s="11" t="s">
        <v>47</v>
      </c>
      <c r="Q69" s="8">
        <v>27.718022300000001</v>
      </c>
      <c r="R69" s="7" t="s">
        <v>48</v>
      </c>
      <c r="S69" s="8">
        <v>2.6122019999999999E-2</v>
      </c>
      <c r="T69" s="8"/>
      <c r="AF69" s="11" t="s">
        <v>186</v>
      </c>
      <c r="AG69" s="9">
        <v>-0.95279999999999998</v>
      </c>
      <c r="AH69" s="8">
        <v>1.3474999999999999</v>
      </c>
      <c r="AI69" s="8">
        <v>0.7762</v>
      </c>
    </row>
    <row r="70" spans="1:35" ht="30.75" thickBot="1" x14ac:dyDescent="0.35">
      <c r="AF70" s="11" t="s">
        <v>187</v>
      </c>
      <c r="AG70" s="9">
        <v>-4.8945999999999996</v>
      </c>
      <c r="AH70" s="8">
        <v>6.9221000000000004</v>
      </c>
      <c r="AI70" s="8" t="s">
        <v>53</v>
      </c>
    </row>
    <row r="71" spans="1:35" ht="30" customHeight="1" x14ac:dyDescent="0.3">
      <c r="A71" s="4" t="s">
        <v>95</v>
      </c>
      <c r="F71" s="4" t="s">
        <v>96</v>
      </c>
      <c r="K71" s="4" t="s">
        <v>97</v>
      </c>
      <c r="P71" s="4" t="s">
        <v>98</v>
      </c>
      <c r="AF71" s="31" t="s">
        <v>176</v>
      </c>
      <c r="AG71" s="32"/>
      <c r="AH71" s="32"/>
      <c r="AI71" s="32"/>
    </row>
    <row r="72" spans="1:35" ht="17.25" thickBot="1" x14ac:dyDescent="0.35">
      <c r="A72" s="6"/>
      <c r="F72" s="6"/>
      <c r="K72" s="6"/>
      <c r="P72" s="6"/>
      <c r="AF72" s="34" t="s">
        <v>177</v>
      </c>
      <c r="AG72" s="35"/>
      <c r="AH72" s="35"/>
      <c r="AI72" s="35"/>
    </row>
    <row r="73" spans="1:35" ht="30" customHeight="1" x14ac:dyDescent="0.3">
      <c r="A73" s="31" t="s">
        <v>37</v>
      </c>
      <c r="B73" s="32"/>
      <c r="C73" s="32"/>
      <c r="D73" s="32"/>
      <c r="F73" s="31" t="s">
        <v>37</v>
      </c>
      <c r="G73" s="32"/>
      <c r="H73" s="32"/>
      <c r="I73" s="32"/>
      <c r="K73" s="31" t="s">
        <v>37</v>
      </c>
      <c r="L73" s="32"/>
      <c r="M73" s="32"/>
      <c r="N73" s="32"/>
      <c r="P73" s="31" t="s">
        <v>37</v>
      </c>
      <c r="Q73" s="32"/>
      <c r="R73" s="32"/>
      <c r="S73" s="32"/>
      <c r="T73" s="12"/>
      <c r="U73" s="31" t="s">
        <v>65</v>
      </c>
      <c r="V73" s="32"/>
      <c r="W73" s="16"/>
      <c r="X73" s="16"/>
      <c r="Y73" s="16"/>
      <c r="Z73" s="16"/>
      <c r="AA73" s="16"/>
      <c r="AB73" s="16"/>
      <c r="AC73" s="16"/>
      <c r="AD73" s="16"/>
      <c r="AF73" s="34" t="s">
        <v>240</v>
      </c>
      <c r="AG73" s="35"/>
      <c r="AH73" s="35"/>
      <c r="AI73" s="35"/>
    </row>
    <row r="74" spans="1:35" ht="30" x14ac:dyDescent="0.3">
      <c r="A74" s="11" t="s">
        <v>0</v>
      </c>
      <c r="B74" s="8">
        <v>397</v>
      </c>
      <c r="C74" s="7" t="s">
        <v>38</v>
      </c>
      <c r="D74" s="8">
        <v>397</v>
      </c>
      <c r="F74" s="11" t="s">
        <v>0</v>
      </c>
      <c r="G74" s="8">
        <v>340</v>
      </c>
      <c r="H74" s="7" t="s">
        <v>38</v>
      </c>
      <c r="I74" s="8">
        <v>340</v>
      </c>
      <c r="K74" s="11" t="s">
        <v>0</v>
      </c>
      <c r="L74" s="8">
        <v>547</v>
      </c>
      <c r="M74" s="7" t="s">
        <v>38</v>
      </c>
      <c r="N74" s="8">
        <v>547</v>
      </c>
      <c r="P74" s="11" t="s">
        <v>0</v>
      </c>
      <c r="Q74" s="8">
        <v>673</v>
      </c>
      <c r="R74" s="7" t="s">
        <v>38</v>
      </c>
      <c r="S74" s="8">
        <v>673</v>
      </c>
      <c r="T74" s="8"/>
      <c r="U74" s="11" t="s">
        <v>66</v>
      </c>
      <c r="V74" s="8">
        <v>716992</v>
      </c>
      <c r="W74" s="8"/>
      <c r="X74" s="8"/>
      <c r="Y74" s="8"/>
      <c r="Z74" s="8"/>
      <c r="AA74" s="8"/>
      <c r="AB74" s="8"/>
      <c r="AC74" s="8"/>
      <c r="AD74" s="8"/>
      <c r="AF74" s="11" t="s">
        <v>54</v>
      </c>
      <c r="AG74" s="7" t="s">
        <v>179</v>
      </c>
      <c r="AH74" s="7" t="s">
        <v>180</v>
      </c>
      <c r="AI74" s="7" t="s">
        <v>181</v>
      </c>
    </row>
    <row r="75" spans="1:35" ht="30" x14ac:dyDescent="0.3">
      <c r="A75" s="11" t="s">
        <v>39</v>
      </c>
      <c r="B75" s="8">
        <v>3.15365239</v>
      </c>
      <c r="C75" s="7" t="s">
        <v>40</v>
      </c>
      <c r="D75" s="8">
        <v>1252</v>
      </c>
      <c r="F75" s="11" t="s">
        <v>39</v>
      </c>
      <c r="G75" s="8">
        <v>3.2735294100000001</v>
      </c>
      <c r="H75" s="7" t="s">
        <v>40</v>
      </c>
      <c r="I75" s="8">
        <v>1113</v>
      </c>
      <c r="K75" s="11" t="s">
        <v>39</v>
      </c>
      <c r="L75" s="8">
        <v>3.1773308999999998</v>
      </c>
      <c r="M75" s="7" t="s">
        <v>40</v>
      </c>
      <c r="N75" s="8">
        <v>1738</v>
      </c>
      <c r="P75" s="11" t="s">
        <v>39</v>
      </c>
      <c r="Q75" s="8">
        <v>3.3699851399999998</v>
      </c>
      <c r="R75" s="7" t="s">
        <v>40</v>
      </c>
      <c r="S75" s="8">
        <v>2268</v>
      </c>
      <c r="T75" s="8"/>
      <c r="U75" s="11" t="s">
        <v>67</v>
      </c>
      <c r="V75" s="8">
        <v>2.8077000000000001</v>
      </c>
      <c r="W75" s="8"/>
      <c r="X75" s="8"/>
      <c r="Y75" s="8"/>
      <c r="Z75" s="8"/>
      <c r="AA75" s="8"/>
      <c r="AB75" s="8"/>
      <c r="AC75" s="8"/>
      <c r="AD75" s="8"/>
      <c r="AF75" s="11" t="s">
        <v>182</v>
      </c>
      <c r="AG75" s="9">
        <v>-2.0200999999999998</v>
      </c>
      <c r="AH75" s="8">
        <v>2.8567999999999998</v>
      </c>
      <c r="AI75" s="8">
        <v>0.18049999999999999</v>
      </c>
    </row>
    <row r="76" spans="1:35" ht="30" x14ac:dyDescent="0.3">
      <c r="A76" s="11" t="s">
        <v>41</v>
      </c>
      <c r="B76" s="8">
        <v>0.98425381000000001</v>
      </c>
      <c r="C76" s="7" t="s">
        <v>42</v>
      </c>
      <c r="D76" s="8">
        <v>0.96875557000000001</v>
      </c>
      <c r="F76" s="11" t="s">
        <v>41</v>
      </c>
      <c r="G76" s="8">
        <v>1.0856556900000001</v>
      </c>
      <c r="H76" s="7" t="s">
        <v>42</v>
      </c>
      <c r="I76" s="8">
        <v>1.1786482700000001</v>
      </c>
      <c r="K76" s="11" t="s">
        <v>41</v>
      </c>
      <c r="L76" s="8">
        <v>0.96438303000000003</v>
      </c>
      <c r="M76" s="7" t="s">
        <v>42</v>
      </c>
      <c r="N76" s="8">
        <v>0.93003462000000003</v>
      </c>
      <c r="P76" s="11" t="s">
        <v>41</v>
      </c>
      <c r="Q76" s="8">
        <v>0.93132786000000001</v>
      </c>
      <c r="R76" s="7" t="s">
        <v>42</v>
      </c>
      <c r="S76" s="8">
        <v>0.86737158000000003</v>
      </c>
      <c r="T76" s="8"/>
      <c r="U76" s="11" t="s">
        <v>198</v>
      </c>
      <c r="V76" s="8">
        <v>2.5000000000000001E-3</v>
      </c>
      <c r="W76" s="8"/>
      <c r="X76" s="8"/>
      <c r="Y76" s="8"/>
      <c r="Z76" s="8"/>
      <c r="AA76" s="8"/>
      <c r="AB76" s="8"/>
      <c r="AC76" s="8"/>
      <c r="AD76" s="8"/>
      <c r="AF76" s="11" t="s">
        <v>183</v>
      </c>
      <c r="AG76" s="9">
        <v>-0.27250000000000002</v>
      </c>
      <c r="AH76" s="8">
        <v>0.38540000000000002</v>
      </c>
      <c r="AI76" s="8">
        <v>0.9929</v>
      </c>
    </row>
    <row r="77" spans="1:35" ht="30" x14ac:dyDescent="0.3">
      <c r="A77" s="11" t="s">
        <v>43</v>
      </c>
      <c r="B77" s="9">
        <v>-0.39202019999999999</v>
      </c>
      <c r="C77" s="7" t="s">
        <v>44</v>
      </c>
      <c r="D77" s="9">
        <v>-0.1791346</v>
      </c>
      <c r="F77" s="11" t="s">
        <v>43</v>
      </c>
      <c r="G77" s="9">
        <v>-0.50513960000000002</v>
      </c>
      <c r="H77" s="7" t="s">
        <v>44</v>
      </c>
      <c r="I77" s="9">
        <v>-0.42868800000000001</v>
      </c>
      <c r="K77" s="11" t="s">
        <v>43</v>
      </c>
      <c r="L77" s="9">
        <v>-0.31192599999999998</v>
      </c>
      <c r="M77" s="7" t="s">
        <v>44</v>
      </c>
      <c r="N77" s="9">
        <v>-0.3777604</v>
      </c>
      <c r="P77" s="11" t="s">
        <v>43</v>
      </c>
      <c r="Q77" s="9">
        <v>-0.3215789</v>
      </c>
      <c r="R77" s="7" t="s">
        <v>44</v>
      </c>
      <c r="S77" s="9">
        <v>-9.7229700000000002E-2</v>
      </c>
      <c r="T77" s="9"/>
      <c r="U77" s="11" t="s">
        <v>69</v>
      </c>
      <c r="V77" s="8">
        <v>5.0000000000000001E-3</v>
      </c>
      <c r="W77" s="8"/>
      <c r="X77" s="8"/>
      <c r="Y77" s="8"/>
      <c r="Z77" s="8"/>
      <c r="AA77" s="8"/>
      <c r="AB77" s="8"/>
      <c r="AC77" s="8"/>
      <c r="AD77" s="8"/>
      <c r="AF77" s="11" t="s">
        <v>184</v>
      </c>
      <c r="AG77" s="9">
        <v>-3.2736000000000001</v>
      </c>
      <c r="AH77" s="8">
        <v>4.6295000000000002</v>
      </c>
      <c r="AI77" s="8">
        <v>5.8999999999999999E-3</v>
      </c>
    </row>
    <row r="78" spans="1:35" ht="30" x14ac:dyDescent="0.3">
      <c r="A78" s="11" t="s">
        <v>45</v>
      </c>
      <c r="B78" s="8">
        <v>4332</v>
      </c>
      <c r="C78" s="7" t="s">
        <v>46</v>
      </c>
      <c r="D78" s="8">
        <v>383.62720400000001</v>
      </c>
      <c r="F78" s="11" t="s">
        <v>45</v>
      </c>
      <c r="G78" s="8">
        <v>4043</v>
      </c>
      <c r="H78" s="7" t="s">
        <v>46</v>
      </c>
      <c r="I78" s="8">
        <v>399.56176499999998</v>
      </c>
      <c r="K78" s="11" t="s">
        <v>45</v>
      </c>
      <c r="L78" s="8">
        <v>6030</v>
      </c>
      <c r="M78" s="7" t="s">
        <v>46</v>
      </c>
      <c r="N78" s="8">
        <v>507.798903</v>
      </c>
      <c r="P78" s="11" t="s">
        <v>45</v>
      </c>
      <c r="Q78" s="8">
        <v>8226</v>
      </c>
      <c r="R78" s="7" t="s">
        <v>46</v>
      </c>
      <c r="S78" s="8">
        <v>582.87369999999999</v>
      </c>
      <c r="T78" s="8"/>
      <c r="AF78" s="11" t="s">
        <v>185</v>
      </c>
      <c r="AG78" s="8">
        <v>1.8735999999999999</v>
      </c>
      <c r="AH78" s="8">
        <v>2.6497000000000002</v>
      </c>
      <c r="AI78" s="8">
        <v>0.2394</v>
      </c>
    </row>
    <row r="79" spans="1:35" ht="30" x14ac:dyDescent="0.3">
      <c r="A79" s="11" t="s">
        <v>47</v>
      </c>
      <c r="B79" s="8">
        <v>31.209965100000002</v>
      </c>
      <c r="C79" s="7" t="s">
        <v>48</v>
      </c>
      <c r="D79" s="8">
        <v>4.9398280000000003E-2</v>
      </c>
      <c r="F79" s="11" t="s">
        <v>47</v>
      </c>
      <c r="G79" s="8">
        <v>33.164684100000002</v>
      </c>
      <c r="H79" s="7" t="s">
        <v>48</v>
      </c>
      <c r="I79" s="8">
        <v>5.8877949999999998E-2</v>
      </c>
      <c r="K79" s="11" t="s">
        <v>47</v>
      </c>
      <c r="L79" s="8">
        <v>30.351985899999999</v>
      </c>
      <c r="M79" s="7" t="s">
        <v>48</v>
      </c>
      <c r="N79" s="8">
        <v>4.123404E-2</v>
      </c>
      <c r="P79" s="11" t="s">
        <v>47</v>
      </c>
      <c r="Q79" s="8">
        <v>27.6359633</v>
      </c>
      <c r="R79" s="7" t="s">
        <v>48</v>
      </c>
      <c r="S79" s="8">
        <v>3.5900050000000003E-2</v>
      </c>
      <c r="T79" s="8"/>
      <c r="AF79" s="11" t="s">
        <v>186</v>
      </c>
      <c r="AG79" s="9">
        <v>-0.67400000000000004</v>
      </c>
      <c r="AH79" s="8">
        <v>0.95309999999999995</v>
      </c>
      <c r="AI79" s="8">
        <v>0.90700000000000003</v>
      </c>
    </row>
    <row r="80" spans="1:35" ht="30.75" thickBot="1" x14ac:dyDescent="0.35">
      <c r="AF80" s="11" t="s">
        <v>187</v>
      </c>
      <c r="AG80" s="9">
        <v>-3.2875000000000001</v>
      </c>
      <c r="AH80" s="8">
        <v>4.6492000000000004</v>
      </c>
      <c r="AI80" s="8">
        <v>5.5999999999999999E-3</v>
      </c>
    </row>
    <row r="81" spans="1:35" ht="30" customHeight="1" x14ac:dyDescent="0.3">
      <c r="A81" s="4" t="s">
        <v>99</v>
      </c>
      <c r="F81" s="4" t="s">
        <v>100</v>
      </c>
      <c r="K81" s="4" t="s">
        <v>101</v>
      </c>
      <c r="P81" s="4" t="s">
        <v>102</v>
      </c>
      <c r="AF81" s="31" t="s">
        <v>176</v>
      </c>
      <c r="AG81" s="32"/>
      <c r="AH81" s="32"/>
      <c r="AI81" s="32"/>
    </row>
    <row r="82" spans="1:35" ht="17.25" thickBot="1" x14ac:dyDescent="0.35">
      <c r="A82" s="6"/>
      <c r="F82" s="6"/>
      <c r="K82" s="6"/>
      <c r="P82" s="6"/>
      <c r="AF82" s="34" t="s">
        <v>177</v>
      </c>
      <c r="AG82" s="35"/>
      <c r="AH82" s="35"/>
      <c r="AI82" s="35"/>
    </row>
    <row r="83" spans="1:35" ht="30" customHeight="1" x14ac:dyDescent="0.3">
      <c r="A83" s="31" t="s">
        <v>37</v>
      </c>
      <c r="B83" s="32"/>
      <c r="C83" s="32"/>
      <c r="D83" s="32"/>
      <c r="F83" s="31" t="s">
        <v>37</v>
      </c>
      <c r="G83" s="32"/>
      <c r="H83" s="32"/>
      <c r="I83" s="32"/>
      <c r="K83" s="31" t="s">
        <v>37</v>
      </c>
      <c r="L83" s="32"/>
      <c r="M83" s="32"/>
      <c r="N83" s="32"/>
      <c r="P83" s="31" t="s">
        <v>37</v>
      </c>
      <c r="Q83" s="32"/>
      <c r="R83" s="32"/>
      <c r="S83" s="32"/>
      <c r="T83" s="12"/>
      <c r="U83" s="31" t="s">
        <v>65</v>
      </c>
      <c r="V83" s="32"/>
      <c r="W83" s="16"/>
      <c r="X83" s="16"/>
      <c r="Y83" s="16"/>
      <c r="Z83" s="16"/>
      <c r="AA83" s="16"/>
      <c r="AB83" s="16"/>
      <c r="AC83" s="16"/>
      <c r="AD83" s="16"/>
      <c r="AF83" s="34" t="s">
        <v>240</v>
      </c>
      <c r="AG83" s="35"/>
      <c r="AH83" s="35"/>
      <c r="AI83" s="35"/>
    </row>
    <row r="84" spans="1:35" ht="30" x14ac:dyDescent="0.3">
      <c r="A84" s="11" t="s">
        <v>0</v>
      </c>
      <c r="B84" s="8">
        <v>467</v>
      </c>
      <c r="C84" s="7" t="s">
        <v>38</v>
      </c>
      <c r="D84" s="8">
        <v>467</v>
      </c>
      <c r="F84" s="11" t="s">
        <v>0</v>
      </c>
      <c r="G84" s="8">
        <v>430</v>
      </c>
      <c r="H84" s="7" t="s">
        <v>38</v>
      </c>
      <c r="I84" s="8">
        <v>430</v>
      </c>
      <c r="K84" s="11" t="s">
        <v>0</v>
      </c>
      <c r="L84" s="8">
        <v>633</v>
      </c>
      <c r="M84" s="7" t="s">
        <v>38</v>
      </c>
      <c r="N84" s="8">
        <v>633</v>
      </c>
      <c r="P84" s="11" t="s">
        <v>0</v>
      </c>
      <c r="Q84" s="8">
        <v>744</v>
      </c>
      <c r="R84" s="7" t="s">
        <v>38</v>
      </c>
      <c r="S84" s="8">
        <v>744</v>
      </c>
      <c r="T84" s="8"/>
      <c r="U84" s="11" t="s">
        <v>66</v>
      </c>
      <c r="V84" s="8">
        <v>948900.5</v>
      </c>
      <c r="W84" s="8"/>
      <c r="X84" s="8"/>
      <c r="Y84" s="8"/>
      <c r="Z84" s="8"/>
      <c r="AA84" s="8"/>
      <c r="AB84" s="8"/>
      <c r="AC84" s="8"/>
      <c r="AD84" s="8"/>
      <c r="AF84" s="11" t="s">
        <v>54</v>
      </c>
      <c r="AG84" s="7" t="s">
        <v>179</v>
      </c>
      <c r="AH84" s="7" t="s">
        <v>180</v>
      </c>
      <c r="AI84" s="7" t="s">
        <v>181</v>
      </c>
    </row>
    <row r="85" spans="1:35" ht="30" x14ac:dyDescent="0.3">
      <c r="A85" s="11" t="s">
        <v>39</v>
      </c>
      <c r="B85" s="8">
        <v>3</v>
      </c>
      <c r="C85" s="7" t="s">
        <v>40</v>
      </c>
      <c r="D85" s="8">
        <v>1401</v>
      </c>
      <c r="F85" s="11" t="s">
        <v>39</v>
      </c>
      <c r="G85" s="8">
        <v>3.01395349</v>
      </c>
      <c r="H85" s="7" t="s">
        <v>40</v>
      </c>
      <c r="I85" s="8">
        <v>1296</v>
      </c>
      <c r="K85" s="11" t="s">
        <v>39</v>
      </c>
      <c r="L85" s="8">
        <v>3.0505529199999999</v>
      </c>
      <c r="M85" s="7" t="s">
        <v>40</v>
      </c>
      <c r="N85" s="8">
        <v>1931</v>
      </c>
      <c r="P85" s="11" t="s">
        <v>39</v>
      </c>
      <c r="Q85" s="8">
        <v>3.04569892</v>
      </c>
      <c r="R85" s="7" t="s">
        <v>40</v>
      </c>
      <c r="S85" s="8">
        <v>2266</v>
      </c>
      <c r="T85" s="8"/>
      <c r="U85" s="11" t="s">
        <v>67</v>
      </c>
      <c r="V85" s="8">
        <v>0.25440000000000002</v>
      </c>
      <c r="W85" s="8"/>
      <c r="X85" s="8"/>
      <c r="Y85" s="8"/>
      <c r="Z85" s="8"/>
      <c r="AA85" s="8"/>
      <c r="AB85" s="8"/>
      <c r="AC85" s="8"/>
      <c r="AD85" s="8"/>
      <c r="AF85" s="11" t="s">
        <v>182</v>
      </c>
      <c r="AG85" s="9">
        <v>-0.2442</v>
      </c>
      <c r="AH85" s="8">
        <v>0.3453</v>
      </c>
      <c r="AI85" s="8">
        <v>0.99490000000000001</v>
      </c>
    </row>
    <row r="86" spans="1:35" ht="30" x14ac:dyDescent="0.3">
      <c r="A86" s="11" t="s">
        <v>41</v>
      </c>
      <c r="B86" s="8">
        <v>1.0962284200000001</v>
      </c>
      <c r="C86" s="7" t="s">
        <v>42</v>
      </c>
      <c r="D86" s="8">
        <v>1.2017167399999999</v>
      </c>
      <c r="F86" s="11" t="s">
        <v>41</v>
      </c>
      <c r="G86" s="8">
        <v>1.1008751299999999</v>
      </c>
      <c r="H86" s="7" t="s">
        <v>42</v>
      </c>
      <c r="I86" s="8">
        <v>1.2119260599999999</v>
      </c>
      <c r="K86" s="11" t="s">
        <v>41</v>
      </c>
      <c r="L86" s="8">
        <v>0.93827062000000006</v>
      </c>
      <c r="M86" s="7" t="s">
        <v>42</v>
      </c>
      <c r="N86" s="8">
        <v>0.88035174999999999</v>
      </c>
      <c r="P86" s="11" t="s">
        <v>41</v>
      </c>
      <c r="Q86" s="8">
        <v>0.99557989000000002</v>
      </c>
      <c r="R86" s="7" t="s">
        <v>42</v>
      </c>
      <c r="S86" s="8">
        <v>0.99117931999999997</v>
      </c>
      <c r="T86" s="8"/>
      <c r="U86" s="11" t="s">
        <v>198</v>
      </c>
      <c r="V86" s="8">
        <v>0.39960000000000001</v>
      </c>
      <c r="W86" s="8"/>
      <c r="X86" s="8"/>
      <c r="Y86" s="8"/>
      <c r="Z86" s="8"/>
      <c r="AA86" s="8"/>
      <c r="AB86" s="8"/>
      <c r="AC86" s="8"/>
      <c r="AD86" s="8"/>
      <c r="AF86" s="11" t="s">
        <v>183</v>
      </c>
      <c r="AG86" s="9">
        <v>-0.39269999999999999</v>
      </c>
      <c r="AH86" s="8">
        <v>0.5554</v>
      </c>
      <c r="AI86" s="8">
        <v>0.97950000000000004</v>
      </c>
    </row>
    <row r="87" spans="1:35" ht="30" x14ac:dyDescent="0.3">
      <c r="A87" s="11" t="s">
        <v>43</v>
      </c>
      <c r="B87" s="9">
        <v>-0.20613200000000001</v>
      </c>
      <c r="C87" s="7" t="s">
        <v>44</v>
      </c>
      <c r="D87" s="9">
        <v>-0.64115359999999999</v>
      </c>
      <c r="F87" s="11" t="s">
        <v>43</v>
      </c>
      <c r="G87" s="9">
        <v>-0.20671400000000001</v>
      </c>
      <c r="H87" s="7" t="s">
        <v>44</v>
      </c>
      <c r="I87" s="9">
        <v>-0.80339320000000003</v>
      </c>
      <c r="K87" s="11" t="s">
        <v>43</v>
      </c>
      <c r="L87" s="9">
        <v>-8.9283500000000002E-2</v>
      </c>
      <c r="M87" s="7" t="s">
        <v>44</v>
      </c>
      <c r="N87" s="9">
        <v>-0.40320210000000001</v>
      </c>
      <c r="P87" s="11" t="s">
        <v>43</v>
      </c>
      <c r="Q87" s="9">
        <v>-4.2443300000000003E-2</v>
      </c>
      <c r="R87" s="7" t="s">
        <v>44</v>
      </c>
      <c r="S87" s="9">
        <v>-0.340563</v>
      </c>
      <c r="T87" s="9"/>
      <c r="U87" s="11" t="s">
        <v>69</v>
      </c>
      <c r="V87" s="8">
        <v>0.79920000000000002</v>
      </c>
      <c r="W87" s="8"/>
      <c r="X87" s="8"/>
      <c r="Y87" s="8"/>
      <c r="Z87" s="8"/>
      <c r="AA87" s="8"/>
      <c r="AB87" s="8"/>
      <c r="AC87" s="8"/>
      <c r="AD87" s="8"/>
      <c r="AF87" s="11" t="s">
        <v>184</v>
      </c>
      <c r="AG87" s="9">
        <v>-0.2782</v>
      </c>
      <c r="AH87" s="8">
        <v>0.39350000000000002</v>
      </c>
      <c r="AI87" s="8">
        <v>0.99250000000000005</v>
      </c>
    </row>
    <row r="88" spans="1:35" ht="30" x14ac:dyDescent="0.3">
      <c r="A88" s="11" t="s">
        <v>45</v>
      </c>
      <c r="B88" s="8">
        <v>4763</v>
      </c>
      <c r="C88" s="7" t="s">
        <v>46</v>
      </c>
      <c r="D88" s="8">
        <v>560</v>
      </c>
      <c r="F88" s="11" t="s">
        <v>45</v>
      </c>
      <c r="G88" s="8">
        <v>4426</v>
      </c>
      <c r="H88" s="7" t="s">
        <v>46</v>
      </c>
      <c r="I88" s="8">
        <v>519.91627900000003</v>
      </c>
      <c r="K88" s="11" t="s">
        <v>45</v>
      </c>
      <c r="L88" s="8">
        <v>6447</v>
      </c>
      <c r="M88" s="7" t="s">
        <v>46</v>
      </c>
      <c r="N88" s="8">
        <v>556.38230599999997</v>
      </c>
      <c r="P88" s="11" t="s">
        <v>45</v>
      </c>
      <c r="Q88" s="8">
        <v>7638</v>
      </c>
      <c r="R88" s="7" t="s">
        <v>46</v>
      </c>
      <c r="S88" s="8">
        <v>736.446237</v>
      </c>
      <c r="T88" s="8"/>
      <c r="AF88" s="11" t="s">
        <v>185</v>
      </c>
      <c r="AG88" s="9">
        <v>-0.1449</v>
      </c>
      <c r="AH88" s="8">
        <v>0.2049</v>
      </c>
      <c r="AI88" s="8">
        <v>0.99890000000000001</v>
      </c>
    </row>
    <row r="89" spans="1:35" ht="30" x14ac:dyDescent="0.3">
      <c r="A89" s="11" t="s">
        <v>47</v>
      </c>
      <c r="B89" s="8">
        <v>36.540947199999998</v>
      </c>
      <c r="C89" s="7" t="s">
        <v>48</v>
      </c>
      <c r="D89" s="8">
        <v>5.0727399999999999E-2</v>
      </c>
      <c r="F89" s="11" t="s">
        <v>47</v>
      </c>
      <c r="G89" s="8">
        <v>36.525949599999997</v>
      </c>
      <c r="H89" s="7" t="s">
        <v>48</v>
      </c>
      <c r="I89" s="8">
        <v>5.3088910000000003E-2</v>
      </c>
      <c r="K89" s="11" t="s">
        <v>47</v>
      </c>
      <c r="L89" s="8">
        <v>30.757395200000001</v>
      </c>
      <c r="M89" s="7" t="s">
        <v>48</v>
      </c>
      <c r="N89" s="8">
        <v>3.7292909999999999E-2</v>
      </c>
      <c r="P89" s="11" t="s">
        <v>47</v>
      </c>
      <c r="Q89" s="8">
        <v>32.68806</v>
      </c>
      <c r="R89" s="7" t="s">
        <v>48</v>
      </c>
      <c r="S89" s="8">
        <v>3.6499730000000001E-2</v>
      </c>
      <c r="T89" s="8"/>
      <c r="AF89" s="11" t="s">
        <v>186</v>
      </c>
      <c r="AG89" s="9">
        <v>-4.3499999999999997E-2</v>
      </c>
      <c r="AH89" s="8">
        <v>6.1499999999999999E-2</v>
      </c>
      <c r="AI89" s="8">
        <v>1</v>
      </c>
    </row>
    <row r="90" spans="1:35" ht="30.75" thickBot="1" x14ac:dyDescent="0.35">
      <c r="AF90" s="11" t="s">
        <v>187</v>
      </c>
      <c r="AG90" s="8">
        <v>0.15989999999999999</v>
      </c>
      <c r="AH90" s="8">
        <v>0.2261</v>
      </c>
      <c r="AI90" s="8">
        <v>0.99850000000000005</v>
      </c>
    </row>
    <row r="91" spans="1:35" ht="30" customHeight="1" x14ac:dyDescent="0.3">
      <c r="A91" s="4" t="s">
        <v>103</v>
      </c>
      <c r="F91" s="4" t="s">
        <v>104</v>
      </c>
      <c r="K91" s="4" t="s">
        <v>105</v>
      </c>
      <c r="P91" s="4" t="s">
        <v>106</v>
      </c>
      <c r="AF91" s="31" t="s">
        <v>176</v>
      </c>
      <c r="AG91" s="32"/>
      <c r="AH91" s="32"/>
      <c r="AI91" s="32"/>
    </row>
    <row r="92" spans="1:35" ht="17.25" thickBot="1" x14ac:dyDescent="0.35">
      <c r="A92" s="6"/>
      <c r="F92" s="6"/>
      <c r="K92" s="6"/>
      <c r="P92" s="6"/>
      <c r="AF92" s="34" t="s">
        <v>177</v>
      </c>
      <c r="AG92" s="35"/>
      <c r="AH92" s="35"/>
      <c r="AI92" s="35"/>
    </row>
    <row r="93" spans="1:35" ht="30" customHeight="1" x14ac:dyDescent="0.3">
      <c r="A93" s="31" t="s">
        <v>37</v>
      </c>
      <c r="B93" s="32"/>
      <c r="C93" s="32"/>
      <c r="D93" s="32"/>
      <c r="F93" s="31" t="s">
        <v>37</v>
      </c>
      <c r="G93" s="32"/>
      <c r="H93" s="32"/>
      <c r="I93" s="32"/>
      <c r="K93" s="31" t="s">
        <v>37</v>
      </c>
      <c r="L93" s="32"/>
      <c r="M93" s="32"/>
      <c r="N93" s="32"/>
      <c r="P93" s="31" t="s">
        <v>37</v>
      </c>
      <c r="Q93" s="32"/>
      <c r="R93" s="32"/>
      <c r="S93" s="32"/>
      <c r="T93" s="12"/>
      <c r="U93" s="31" t="s">
        <v>65</v>
      </c>
      <c r="V93" s="32"/>
      <c r="W93" s="16"/>
      <c r="X93" s="16"/>
      <c r="Y93" s="16"/>
      <c r="Z93" s="16"/>
      <c r="AA93" s="16"/>
      <c r="AB93" s="16"/>
      <c r="AC93" s="16"/>
      <c r="AD93" s="16"/>
      <c r="AF93" s="34" t="s">
        <v>240</v>
      </c>
      <c r="AG93" s="35"/>
      <c r="AH93" s="35"/>
      <c r="AI93" s="35"/>
    </row>
    <row r="94" spans="1:35" ht="30" x14ac:dyDescent="0.3">
      <c r="A94" s="11" t="s">
        <v>0</v>
      </c>
      <c r="B94" s="8">
        <v>472</v>
      </c>
      <c r="C94" s="7" t="s">
        <v>38</v>
      </c>
      <c r="D94" s="8">
        <v>472</v>
      </c>
      <c r="F94" s="11" t="s">
        <v>0</v>
      </c>
      <c r="G94" s="8">
        <v>452</v>
      </c>
      <c r="H94" s="7" t="s">
        <v>38</v>
      </c>
      <c r="I94" s="8">
        <v>452</v>
      </c>
      <c r="K94" s="11" t="s">
        <v>0</v>
      </c>
      <c r="L94" s="8">
        <v>642</v>
      </c>
      <c r="M94" s="7" t="s">
        <v>38</v>
      </c>
      <c r="N94" s="8">
        <v>642</v>
      </c>
      <c r="P94" s="11" t="s">
        <v>0</v>
      </c>
      <c r="Q94" s="8">
        <v>873</v>
      </c>
      <c r="R94" s="7" t="s">
        <v>38</v>
      </c>
      <c r="S94" s="8">
        <v>873</v>
      </c>
      <c r="T94" s="8"/>
      <c r="U94" s="11" t="s">
        <v>66</v>
      </c>
      <c r="V94" s="8">
        <v>1081753</v>
      </c>
      <c r="W94" s="8"/>
      <c r="X94" s="8"/>
      <c r="Y94" s="8"/>
      <c r="Z94" s="8"/>
      <c r="AA94" s="8"/>
      <c r="AB94" s="8"/>
      <c r="AC94" s="8"/>
      <c r="AD94" s="8"/>
      <c r="AF94" s="11" t="s">
        <v>54</v>
      </c>
      <c r="AG94" s="7" t="s">
        <v>179</v>
      </c>
      <c r="AH94" s="7" t="s">
        <v>180</v>
      </c>
      <c r="AI94" s="7" t="s">
        <v>181</v>
      </c>
    </row>
    <row r="95" spans="1:35" ht="30" x14ac:dyDescent="0.3">
      <c r="A95" s="11" t="s">
        <v>39</v>
      </c>
      <c r="B95" s="8">
        <v>3.2055084699999998</v>
      </c>
      <c r="C95" s="7" t="s">
        <v>40</v>
      </c>
      <c r="D95" s="8">
        <v>1513</v>
      </c>
      <c r="F95" s="11" t="s">
        <v>39</v>
      </c>
      <c r="G95" s="8">
        <v>3.3274336299999998</v>
      </c>
      <c r="H95" s="7" t="s">
        <v>40</v>
      </c>
      <c r="I95" s="8">
        <v>1504</v>
      </c>
      <c r="K95" s="11" t="s">
        <v>39</v>
      </c>
      <c r="L95" s="8">
        <v>3.2336448600000001</v>
      </c>
      <c r="M95" s="7" t="s">
        <v>40</v>
      </c>
      <c r="N95" s="8">
        <v>2076</v>
      </c>
      <c r="P95" s="11" t="s">
        <v>39</v>
      </c>
      <c r="Q95" s="8">
        <v>3.2749140900000002</v>
      </c>
      <c r="R95" s="7" t="s">
        <v>40</v>
      </c>
      <c r="S95" s="8">
        <v>2859</v>
      </c>
      <c r="T95" s="8"/>
      <c r="U95" s="11" t="s">
        <v>67</v>
      </c>
      <c r="V95" s="9">
        <v>-0.20849999999999999</v>
      </c>
      <c r="W95" s="9"/>
      <c r="X95" s="9"/>
      <c r="Y95" s="9"/>
      <c r="Z95" s="9"/>
      <c r="AA95" s="9"/>
      <c r="AB95" s="9"/>
      <c r="AC95" s="9"/>
      <c r="AD95" s="9"/>
      <c r="AF95" s="11" t="s">
        <v>182</v>
      </c>
      <c r="AG95" s="9">
        <v>-1.9074</v>
      </c>
      <c r="AH95" s="8">
        <v>2.6974999999999998</v>
      </c>
      <c r="AI95" s="8">
        <v>0.2248</v>
      </c>
    </row>
    <row r="96" spans="1:35" ht="30" x14ac:dyDescent="0.3">
      <c r="A96" s="11" t="s">
        <v>41</v>
      </c>
      <c r="B96" s="8">
        <v>1.0836222200000001</v>
      </c>
      <c r="C96" s="7" t="s">
        <v>42</v>
      </c>
      <c r="D96" s="8">
        <v>1.17423711</v>
      </c>
      <c r="F96" s="11" t="s">
        <v>41</v>
      </c>
      <c r="G96" s="8">
        <v>1.10586004</v>
      </c>
      <c r="H96" s="7" t="s">
        <v>42</v>
      </c>
      <c r="I96" s="8">
        <v>1.2229264399999999</v>
      </c>
      <c r="K96" s="11" t="s">
        <v>41</v>
      </c>
      <c r="L96" s="8">
        <v>0.96825854</v>
      </c>
      <c r="M96" s="7" t="s">
        <v>42</v>
      </c>
      <c r="N96" s="8">
        <v>0.93752460000000004</v>
      </c>
      <c r="P96" s="11" t="s">
        <v>41</v>
      </c>
      <c r="Q96" s="8">
        <v>1.03827034</v>
      </c>
      <c r="R96" s="7" t="s">
        <v>42</v>
      </c>
      <c r="S96" s="8">
        <v>1.0780053000000001</v>
      </c>
      <c r="T96" s="8"/>
      <c r="U96" s="11" t="s">
        <v>68</v>
      </c>
      <c r="V96" s="8">
        <v>0.41739999999999999</v>
      </c>
      <c r="W96" s="8"/>
      <c r="X96" s="8"/>
      <c r="Y96" s="8"/>
      <c r="Z96" s="8"/>
      <c r="AA96" s="8"/>
      <c r="AB96" s="8"/>
      <c r="AC96" s="8"/>
      <c r="AD96" s="8"/>
      <c r="AF96" s="11" t="s">
        <v>183</v>
      </c>
      <c r="AG96" s="9">
        <v>-9.1200000000000003E-2</v>
      </c>
      <c r="AH96" s="8">
        <v>0.129</v>
      </c>
      <c r="AI96" s="8">
        <v>0.99970000000000003</v>
      </c>
    </row>
    <row r="97" spans="1:35" ht="30" x14ac:dyDescent="0.3">
      <c r="A97" s="11" t="s">
        <v>43</v>
      </c>
      <c r="B97" s="9">
        <v>-0.40564</v>
      </c>
      <c r="C97" s="7" t="s">
        <v>44</v>
      </c>
      <c r="D97" s="9">
        <v>-0.51923430000000004</v>
      </c>
      <c r="F97" s="11" t="s">
        <v>43</v>
      </c>
      <c r="G97" s="9">
        <v>-0.52640200000000004</v>
      </c>
      <c r="H97" s="7" t="s">
        <v>44</v>
      </c>
      <c r="I97" s="9">
        <v>-0.46189079999999999</v>
      </c>
      <c r="K97" s="11" t="s">
        <v>43</v>
      </c>
      <c r="L97" s="9">
        <v>-0.37826320000000002</v>
      </c>
      <c r="M97" s="7" t="s">
        <v>44</v>
      </c>
      <c r="N97" s="9">
        <v>-0.35837380000000002</v>
      </c>
      <c r="P97" s="11" t="s">
        <v>43</v>
      </c>
      <c r="Q97" s="9">
        <v>-0.21094879999999999</v>
      </c>
      <c r="R97" s="7" t="s">
        <v>44</v>
      </c>
      <c r="S97" s="9">
        <v>-0.45010099999999997</v>
      </c>
      <c r="T97" s="9"/>
      <c r="U97" s="11" t="s">
        <v>69</v>
      </c>
      <c r="V97" s="8">
        <v>0.83479999999999999</v>
      </c>
      <c r="W97" s="8"/>
      <c r="X97" s="8"/>
      <c r="Y97" s="8"/>
      <c r="Z97" s="8"/>
      <c r="AA97" s="8"/>
      <c r="AB97" s="8"/>
      <c r="AC97" s="8"/>
      <c r="AD97" s="8"/>
      <c r="AF97" s="11" t="s">
        <v>184</v>
      </c>
      <c r="AG97" s="9">
        <v>-0.61809999999999998</v>
      </c>
      <c r="AH97" s="8">
        <v>0.87419999999999998</v>
      </c>
      <c r="AI97" s="8">
        <v>0.92630000000000001</v>
      </c>
    </row>
    <row r="98" spans="1:35" ht="30" x14ac:dyDescent="0.3">
      <c r="A98" s="11" t="s">
        <v>45</v>
      </c>
      <c r="B98" s="8">
        <v>5403</v>
      </c>
      <c r="C98" s="7" t="s">
        <v>46</v>
      </c>
      <c r="D98" s="8">
        <v>553.06567800000005</v>
      </c>
      <c r="F98" s="11" t="s">
        <v>45</v>
      </c>
      <c r="G98" s="8">
        <v>5556</v>
      </c>
      <c r="H98" s="7" t="s">
        <v>46</v>
      </c>
      <c r="I98" s="8">
        <v>551.53982299999996</v>
      </c>
      <c r="K98" s="11" t="s">
        <v>45</v>
      </c>
      <c r="L98" s="8">
        <v>7314</v>
      </c>
      <c r="M98" s="7" t="s">
        <v>46</v>
      </c>
      <c r="N98" s="8">
        <v>600.95327099999997</v>
      </c>
      <c r="P98" s="11" t="s">
        <v>45</v>
      </c>
      <c r="Q98" s="8">
        <v>10303</v>
      </c>
      <c r="R98" s="7" t="s">
        <v>46</v>
      </c>
      <c r="S98" s="8">
        <v>940.02061900000001</v>
      </c>
      <c r="T98" s="8"/>
      <c r="AF98" s="11" t="s">
        <v>185</v>
      </c>
      <c r="AG98" s="8">
        <v>2.0849000000000002</v>
      </c>
      <c r="AH98" s="8">
        <v>2.9483999999999999</v>
      </c>
      <c r="AI98" s="8">
        <v>0.158</v>
      </c>
    </row>
    <row r="99" spans="1:35" ht="30" x14ac:dyDescent="0.3">
      <c r="A99" s="11" t="s">
        <v>47</v>
      </c>
      <c r="B99" s="8">
        <v>33.805002399999999</v>
      </c>
      <c r="C99" s="7" t="s">
        <v>48</v>
      </c>
      <c r="D99" s="8">
        <v>4.987776E-2</v>
      </c>
      <c r="F99" s="11" t="s">
        <v>47</v>
      </c>
      <c r="G99" s="8">
        <v>33.2346237</v>
      </c>
      <c r="H99" s="7" t="s">
        <v>48</v>
      </c>
      <c r="I99" s="8">
        <v>5.2015279999999997E-2</v>
      </c>
      <c r="K99" s="11" t="s">
        <v>47</v>
      </c>
      <c r="L99" s="8">
        <v>29.943255499999999</v>
      </c>
      <c r="M99" s="7" t="s">
        <v>48</v>
      </c>
      <c r="N99" s="8">
        <v>3.8214119999999997E-2</v>
      </c>
      <c r="P99" s="11" t="s">
        <v>47</v>
      </c>
      <c r="Q99" s="8">
        <v>31.703742800000001</v>
      </c>
      <c r="R99" s="7" t="s">
        <v>48</v>
      </c>
      <c r="S99" s="8">
        <v>3.5140129999999999E-2</v>
      </c>
      <c r="T99" s="8"/>
      <c r="AF99" s="11" t="s">
        <v>186</v>
      </c>
      <c r="AG99" s="8">
        <v>1.5606</v>
      </c>
      <c r="AH99" s="8">
        <v>2.2069999999999999</v>
      </c>
      <c r="AI99" s="8">
        <v>0.40139999999999998</v>
      </c>
    </row>
    <row r="100" spans="1:35" ht="30.75" thickBot="1" x14ac:dyDescent="0.35">
      <c r="AF100" s="11" t="s">
        <v>187</v>
      </c>
      <c r="AG100" s="9">
        <v>-0.54290000000000005</v>
      </c>
      <c r="AH100" s="8">
        <v>0.76780000000000004</v>
      </c>
      <c r="AI100" s="8">
        <v>0.94850000000000001</v>
      </c>
    </row>
    <row r="101" spans="1:35" ht="30" customHeight="1" x14ac:dyDescent="0.3">
      <c r="A101" s="4" t="s">
        <v>107</v>
      </c>
      <c r="F101" s="4" t="s">
        <v>108</v>
      </c>
      <c r="K101" s="4" t="s">
        <v>109</v>
      </c>
      <c r="P101" s="4" t="s">
        <v>110</v>
      </c>
      <c r="AF101" s="31" t="s">
        <v>176</v>
      </c>
      <c r="AG101" s="32"/>
      <c r="AH101" s="32"/>
      <c r="AI101" s="32"/>
    </row>
    <row r="102" spans="1:35" ht="17.25" thickBot="1" x14ac:dyDescent="0.35">
      <c r="A102" s="6"/>
      <c r="F102" s="6"/>
      <c r="K102" s="6"/>
      <c r="P102" s="6"/>
      <c r="AF102" s="34" t="s">
        <v>177</v>
      </c>
      <c r="AG102" s="35"/>
      <c r="AH102" s="35"/>
      <c r="AI102" s="35"/>
    </row>
    <row r="103" spans="1:35" ht="30" customHeight="1" x14ac:dyDescent="0.3">
      <c r="A103" s="31" t="s">
        <v>37</v>
      </c>
      <c r="B103" s="32"/>
      <c r="C103" s="32"/>
      <c r="D103" s="32"/>
      <c r="F103" s="31" t="s">
        <v>37</v>
      </c>
      <c r="G103" s="32"/>
      <c r="H103" s="32"/>
      <c r="I103" s="32"/>
      <c r="K103" s="31" t="s">
        <v>37</v>
      </c>
      <c r="L103" s="32"/>
      <c r="M103" s="32"/>
      <c r="N103" s="32"/>
      <c r="P103" s="31" t="s">
        <v>37</v>
      </c>
      <c r="Q103" s="32"/>
      <c r="R103" s="32"/>
      <c r="S103" s="32"/>
      <c r="T103" s="12"/>
      <c r="U103" s="31" t="s">
        <v>65</v>
      </c>
      <c r="V103" s="32"/>
      <c r="W103" s="16"/>
      <c r="X103" s="16"/>
      <c r="Y103" s="16"/>
      <c r="Z103" s="16"/>
      <c r="AA103" s="16"/>
      <c r="AB103" s="16"/>
      <c r="AC103" s="16"/>
      <c r="AD103" s="16"/>
      <c r="AF103" s="34" t="s">
        <v>240</v>
      </c>
      <c r="AG103" s="35"/>
      <c r="AH103" s="35"/>
      <c r="AI103" s="35"/>
    </row>
    <row r="104" spans="1:35" ht="30" x14ac:dyDescent="0.3">
      <c r="A104" s="11" t="s">
        <v>0</v>
      </c>
      <c r="B104" s="8">
        <v>566</v>
      </c>
      <c r="C104" s="7" t="s">
        <v>38</v>
      </c>
      <c r="D104" s="8">
        <v>566</v>
      </c>
      <c r="F104" s="11" t="s">
        <v>0</v>
      </c>
      <c r="G104" s="8">
        <v>459</v>
      </c>
      <c r="H104" s="7" t="s">
        <v>38</v>
      </c>
      <c r="I104" s="8">
        <v>459</v>
      </c>
      <c r="K104" s="11" t="s">
        <v>0</v>
      </c>
      <c r="L104" s="8">
        <v>647</v>
      </c>
      <c r="M104" s="7" t="s">
        <v>38</v>
      </c>
      <c r="N104" s="8">
        <v>647</v>
      </c>
      <c r="P104" s="11" t="s">
        <v>0</v>
      </c>
      <c r="Q104" s="8">
        <v>870</v>
      </c>
      <c r="R104" s="7" t="s">
        <v>38</v>
      </c>
      <c r="S104" s="8">
        <v>870</v>
      </c>
      <c r="T104" s="8"/>
      <c r="U104" s="11" t="s">
        <v>66</v>
      </c>
      <c r="V104" s="8">
        <v>1196115</v>
      </c>
      <c r="W104" s="8"/>
      <c r="X104" s="8"/>
      <c r="Y104" s="8"/>
      <c r="Z104" s="8"/>
      <c r="AA104" s="8"/>
      <c r="AB104" s="8"/>
      <c r="AC104" s="8"/>
      <c r="AD104" s="8"/>
      <c r="AF104" s="11" t="s">
        <v>54</v>
      </c>
      <c r="AG104" s="7" t="s">
        <v>179</v>
      </c>
      <c r="AH104" s="7" t="s">
        <v>180</v>
      </c>
      <c r="AI104" s="7" t="s">
        <v>181</v>
      </c>
    </row>
    <row r="105" spans="1:35" ht="30" x14ac:dyDescent="0.3">
      <c r="A105" s="11" t="s">
        <v>39</v>
      </c>
      <c r="B105" s="8">
        <v>3.10600707</v>
      </c>
      <c r="C105" s="7" t="s">
        <v>40</v>
      </c>
      <c r="D105" s="8">
        <v>1758</v>
      </c>
      <c r="F105" s="11" t="s">
        <v>39</v>
      </c>
      <c r="G105" s="8">
        <v>3.13507625</v>
      </c>
      <c r="H105" s="7" t="s">
        <v>40</v>
      </c>
      <c r="I105" s="8">
        <v>1439</v>
      </c>
      <c r="K105" s="11" t="s">
        <v>39</v>
      </c>
      <c r="L105" s="8">
        <v>3.1391035500000002</v>
      </c>
      <c r="M105" s="7" t="s">
        <v>40</v>
      </c>
      <c r="N105" s="8">
        <v>2031</v>
      </c>
      <c r="P105" s="11" t="s">
        <v>39</v>
      </c>
      <c r="Q105" s="8">
        <v>3.2091954</v>
      </c>
      <c r="R105" s="7" t="s">
        <v>40</v>
      </c>
      <c r="S105" s="8">
        <v>2792</v>
      </c>
      <c r="T105" s="8"/>
      <c r="U105" s="11" t="s">
        <v>67</v>
      </c>
      <c r="V105" s="8">
        <v>1.6295999999999999</v>
      </c>
      <c r="W105" s="8"/>
      <c r="X105" s="8"/>
      <c r="Y105" s="8"/>
      <c r="Z105" s="8"/>
      <c r="AA105" s="8"/>
      <c r="AB105" s="8"/>
      <c r="AC105" s="8"/>
      <c r="AD105" s="8"/>
      <c r="AF105" s="11" t="s">
        <v>182</v>
      </c>
      <c r="AG105" s="9">
        <v>-0.46739999999999998</v>
      </c>
      <c r="AH105" s="8">
        <v>0.66100000000000003</v>
      </c>
      <c r="AI105" s="8">
        <v>0.96619999999999995</v>
      </c>
    </row>
    <row r="106" spans="1:35" ht="30" x14ac:dyDescent="0.3">
      <c r="A106" s="11" t="s">
        <v>41</v>
      </c>
      <c r="B106" s="8">
        <v>1.0284790500000001</v>
      </c>
      <c r="C106" s="7" t="s">
        <v>42</v>
      </c>
      <c r="D106" s="8">
        <v>1.0577691600000001</v>
      </c>
      <c r="F106" s="11" t="s">
        <v>41</v>
      </c>
      <c r="G106" s="8">
        <v>1.06310215</v>
      </c>
      <c r="H106" s="7" t="s">
        <v>42</v>
      </c>
      <c r="I106" s="8">
        <v>1.1301861799999999</v>
      </c>
      <c r="K106" s="11" t="s">
        <v>41</v>
      </c>
      <c r="L106" s="8">
        <v>0.91384321000000002</v>
      </c>
      <c r="M106" s="7" t="s">
        <v>42</v>
      </c>
      <c r="N106" s="8">
        <v>0.83510941000000005</v>
      </c>
      <c r="P106" s="11" t="s">
        <v>41</v>
      </c>
      <c r="Q106" s="8">
        <v>0.99476560999999997</v>
      </c>
      <c r="R106" s="7" t="s">
        <v>42</v>
      </c>
      <c r="S106" s="8">
        <v>0.98955862000000006</v>
      </c>
      <c r="T106" s="8"/>
      <c r="U106" s="11" t="s">
        <v>198</v>
      </c>
      <c r="V106" s="8">
        <v>5.16E-2</v>
      </c>
      <c r="W106" s="8"/>
      <c r="X106" s="8"/>
      <c r="Y106" s="8"/>
      <c r="Z106" s="8"/>
      <c r="AA106" s="8"/>
      <c r="AB106" s="8"/>
      <c r="AC106" s="8"/>
      <c r="AD106" s="8"/>
      <c r="AF106" s="11" t="s">
        <v>183</v>
      </c>
      <c r="AG106" s="9">
        <v>-0.4284</v>
      </c>
      <c r="AH106" s="8">
        <v>0.60580000000000001</v>
      </c>
      <c r="AI106" s="8">
        <v>0.97360000000000002</v>
      </c>
    </row>
    <row r="107" spans="1:35" ht="30" x14ac:dyDescent="0.3">
      <c r="A107" s="11" t="s">
        <v>43</v>
      </c>
      <c r="B107" s="9">
        <v>-0.2820241</v>
      </c>
      <c r="C107" s="7" t="s">
        <v>44</v>
      </c>
      <c r="D107" s="9">
        <v>-0.36705470000000001</v>
      </c>
      <c r="F107" s="11" t="s">
        <v>43</v>
      </c>
      <c r="G107" s="9">
        <v>-0.22794300000000001</v>
      </c>
      <c r="H107" s="7" t="s">
        <v>44</v>
      </c>
      <c r="I107" s="9">
        <v>-0.63550989999999996</v>
      </c>
      <c r="K107" s="11" t="s">
        <v>43</v>
      </c>
      <c r="L107" s="9">
        <v>-0.30290850000000002</v>
      </c>
      <c r="M107" s="7" t="s">
        <v>44</v>
      </c>
      <c r="N107" s="9">
        <v>-0.38839170000000001</v>
      </c>
      <c r="P107" s="11" t="s">
        <v>43</v>
      </c>
      <c r="Q107" s="9">
        <v>-0.18939729999999999</v>
      </c>
      <c r="R107" s="7" t="s">
        <v>44</v>
      </c>
      <c r="S107" s="9">
        <v>-0.38132660000000002</v>
      </c>
      <c r="T107" s="9"/>
      <c r="U107" s="11" t="s">
        <v>69</v>
      </c>
      <c r="V107" s="8">
        <v>0.1032</v>
      </c>
      <c r="W107" s="8"/>
      <c r="X107" s="8"/>
      <c r="Y107" s="8"/>
      <c r="Z107" s="8"/>
      <c r="AA107" s="8"/>
      <c r="AB107" s="8"/>
      <c r="AC107" s="8"/>
      <c r="AD107" s="8"/>
      <c r="AF107" s="11" t="s">
        <v>184</v>
      </c>
      <c r="AG107" s="9">
        <v>-1.5944</v>
      </c>
      <c r="AH107" s="8">
        <v>2.2549000000000001</v>
      </c>
      <c r="AI107" s="8">
        <v>0.38169999999999998</v>
      </c>
    </row>
    <row r="108" spans="1:35" ht="30" x14ac:dyDescent="0.3">
      <c r="A108" s="11" t="s">
        <v>45</v>
      </c>
      <c r="B108" s="8">
        <v>6058</v>
      </c>
      <c r="C108" s="7" t="s">
        <v>46</v>
      </c>
      <c r="D108" s="8">
        <v>597.63957600000003</v>
      </c>
      <c r="F108" s="11" t="s">
        <v>45</v>
      </c>
      <c r="G108" s="8">
        <v>5029</v>
      </c>
      <c r="H108" s="7" t="s">
        <v>46</v>
      </c>
      <c r="I108" s="8">
        <v>517.625272</v>
      </c>
      <c r="K108" s="11" t="s">
        <v>45</v>
      </c>
      <c r="L108" s="8">
        <v>6915</v>
      </c>
      <c r="M108" s="7" t="s">
        <v>46</v>
      </c>
      <c r="N108" s="8">
        <v>539.48068000000001</v>
      </c>
      <c r="P108" s="11" t="s">
        <v>45</v>
      </c>
      <c r="Q108" s="8">
        <v>9820</v>
      </c>
      <c r="R108" s="7" t="s">
        <v>46</v>
      </c>
      <c r="S108" s="8">
        <v>859.92643699999996</v>
      </c>
      <c r="T108" s="8"/>
      <c r="AF108" s="11" t="s">
        <v>185</v>
      </c>
      <c r="AG108" s="8">
        <v>0.10680000000000001</v>
      </c>
      <c r="AH108" s="8">
        <v>0.151</v>
      </c>
      <c r="AI108" s="8">
        <v>0.99960000000000004</v>
      </c>
    </row>
    <row r="109" spans="1:35" ht="30" x14ac:dyDescent="0.3">
      <c r="A109" s="11" t="s">
        <v>47</v>
      </c>
      <c r="B109" s="8">
        <v>33.1125793</v>
      </c>
      <c r="C109" s="7" t="s">
        <v>48</v>
      </c>
      <c r="D109" s="8">
        <v>4.3230200000000003E-2</v>
      </c>
      <c r="F109" s="11" t="s">
        <v>47</v>
      </c>
      <c r="G109" s="8">
        <v>33.909929599999998</v>
      </c>
      <c r="H109" s="7" t="s">
        <v>48</v>
      </c>
      <c r="I109" s="8">
        <v>4.9621360000000003E-2</v>
      </c>
      <c r="K109" s="11" t="s">
        <v>47</v>
      </c>
      <c r="L109" s="8">
        <v>29.111598099999998</v>
      </c>
      <c r="M109" s="7" t="s">
        <v>48</v>
      </c>
      <c r="N109" s="8">
        <v>3.5926880000000001E-2</v>
      </c>
      <c r="P109" s="11" t="s">
        <v>47</v>
      </c>
      <c r="Q109" s="8">
        <v>30.9973524</v>
      </c>
      <c r="R109" s="7" t="s">
        <v>48</v>
      </c>
      <c r="S109" s="8">
        <v>3.3725709999999999E-2</v>
      </c>
      <c r="T109" s="8"/>
      <c r="AF109" s="11" t="s">
        <v>186</v>
      </c>
      <c r="AG109" s="9">
        <v>-0.97250000000000003</v>
      </c>
      <c r="AH109" s="8">
        <v>1.3753</v>
      </c>
      <c r="AI109" s="8">
        <v>0.7651</v>
      </c>
    </row>
    <row r="110" spans="1:35" ht="30.75" thickBot="1" x14ac:dyDescent="0.35">
      <c r="AF110" s="11" t="s">
        <v>187</v>
      </c>
      <c r="AG110" s="9">
        <v>-1.2516</v>
      </c>
      <c r="AH110" s="8">
        <v>1.77</v>
      </c>
      <c r="AI110" s="8">
        <v>0.59389999999999998</v>
      </c>
    </row>
    <row r="111" spans="1:35" ht="30" customHeight="1" x14ac:dyDescent="0.3">
      <c r="A111" s="4" t="s">
        <v>111</v>
      </c>
      <c r="F111" s="4" t="s">
        <v>112</v>
      </c>
      <c r="K111" s="4" t="s">
        <v>113</v>
      </c>
      <c r="P111" s="4" t="s">
        <v>114</v>
      </c>
      <c r="AF111" s="31" t="s">
        <v>176</v>
      </c>
      <c r="AG111" s="32"/>
      <c r="AH111" s="32"/>
      <c r="AI111" s="32"/>
    </row>
    <row r="112" spans="1:35" ht="17.25" thickBot="1" x14ac:dyDescent="0.35">
      <c r="A112" s="6"/>
      <c r="F112" s="6"/>
      <c r="K112" s="6"/>
      <c r="P112" s="6"/>
      <c r="AF112" s="34" t="s">
        <v>177</v>
      </c>
      <c r="AG112" s="35"/>
      <c r="AH112" s="35"/>
      <c r="AI112" s="35"/>
    </row>
    <row r="113" spans="1:35" ht="30" customHeight="1" x14ac:dyDescent="0.3">
      <c r="A113" s="31" t="s">
        <v>37</v>
      </c>
      <c r="B113" s="32"/>
      <c r="C113" s="32"/>
      <c r="D113" s="32"/>
      <c r="F113" s="31" t="s">
        <v>37</v>
      </c>
      <c r="G113" s="32"/>
      <c r="H113" s="32"/>
      <c r="I113" s="32"/>
      <c r="K113" s="31" t="s">
        <v>37</v>
      </c>
      <c r="L113" s="32"/>
      <c r="M113" s="32"/>
      <c r="N113" s="32"/>
      <c r="P113" s="31" t="s">
        <v>37</v>
      </c>
      <c r="Q113" s="32"/>
      <c r="R113" s="32"/>
      <c r="S113" s="32"/>
      <c r="T113" s="12"/>
      <c r="U113" s="31" t="s">
        <v>65</v>
      </c>
      <c r="V113" s="32"/>
      <c r="W113" s="16"/>
      <c r="X113" s="16"/>
      <c r="Y113" s="16"/>
      <c r="Z113" s="16"/>
      <c r="AA113" s="16"/>
      <c r="AB113" s="16"/>
      <c r="AC113" s="16"/>
      <c r="AD113" s="16"/>
      <c r="AF113" s="34" t="s">
        <v>240</v>
      </c>
      <c r="AG113" s="35"/>
      <c r="AH113" s="35"/>
      <c r="AI113" s="35"/>
    </row>
    <row r="114" spans="1:35" ht="30" x14ac:dyDescent="0.3">
      <c r="A114" s="11" t="s">
        <v>0</v>
      </c>
      <c r="B114" s="8">
        <v>621</v>
      </c>
      <c r="C114" s="7" t="s">
        <v>38</v>
      </c>
      <c r="D114" s="8">
        <v>621</v>
      </c>
      <c r="F114" s="11" t="s">
        <v>0</v>
      </c>
      <c r="G114" s="8">
        <v>554</v>
      </c>
      <c r="H114" s="7" t="s">
        <v>38</v>
      </c>
      <c r="I114" s="8">
        <v>554</v>
      </c>
      <c r="K114" s="11" t="s">
        <v>0</v>
      </c>
      <c r="L114" s="8">
        <v>803</v>
      </c>
      <c r="M114" s="7" t="s">
        <v>38</v>
      </c>
      <c r="N114" s="8">
        <v>803</v>
      </c>
      <c r="P114" s="11" t="s">
        <v>0</v>
      </c>
      <c r="Q114" s="8">
        <v>979</v>
      </c>
      <c r="R114" s="7" t="s">
        <v>38</v>
      </c>
      <c r="S114" s="8">
        <v>979</v>
      </c>
      <c r="T114" s="8"/>
      <c r="U114" s="11" t="s">
        <v>66</v>
      </c>
      <c r="V114" s="8">
        <v>1634833.5</v>
      </c>
      <c r="W114" s="8"/>
      <c r="X114" s="8"/>
      <c r="Y114" s="8"/>
      <c r="Z114" s="8"/>
      <c r="AA114" s="8"/>
      <c r="AB114" s="8"/>
      <c r="AC114" s="8"/>
      <c r="AD114" s="8"/>
      <c r="AF114" s="11" t="s">
        <v>54</v>
      </c>
      <c r="AG114" s="7" t="s">
        <v>179</v>
      </c>
      <c r="AH114" s="7" t="s">
        <v>180</v>
      </c>
      <c r="AI114" s="7" t="s">
        <v>181</v>
      </c>
    </row>
    <row r="115" spans="1:35" ht="30" x14ac:dyDescent="0.3">
      <c r="A115" s="11" t="s">
        <v>39</v>
      </c>
      <c r="B115" s="8">
        <v>3.07729469</v>
      </c>
      <c r="C115" s="7" t="s">
        <v>40</v>
      </c>
      <c r="D115" s="8">
        <v>1911</v>
      </c>
      <c r="F115" s="11" t="s">
        <v>39</v>
      </c>
      <c r="G115" s="8">
        <v>3.1371841200000001</v>
      </c>
      <c r="H115" s="7" t="s">
        <v>40</v>
      </c>
      <c r="I115" s="8">
        <v>1738</v>
      </c>
      <c r="K115" s="11" t="s">
        <v>39</v>
      </c>
      <c r="L115" s="8">
        <v>3.1469489400000001</v>
      </c>
      <c r="M115" s="7" t="s">
        <v>40</v>
      </c>
      <c r="N115" s="8">
        <v>2527</v>
      </c>
      <c r="P115" s="11" t="s">
        <v>39</v>
      </c>
      <c r="Q115" s="8">
        <v>3.2134831500000001</v>
      </c>
      <c r="R115" s="7" t="s">
        <v>40</v>
      </c>
      <c r="S115" s="8">
        <v>3146</v>
      </c>
      <c r="T115" s="8"/>
      <c r="U115" s="11" t="s">
        <v>67</v>
      </c>
      <c r="V115" s="8">
        <v>2.0933000000000002</v>
      </c>
      <c r="W115" s="8"/>
      <c r="X115" s="8"/>
      <c r="Y115" s="8"/>
      <c r="Z115" s="8"/>
      <c r="AA115" s="8"/>
      <c r="AB115" s="8"/>
      <c r="AC115" s="8"/>
      <c r="AD115" s="8"/>
      <c r="AF115" s="11" t="s">
        <v>182</v>
      </c>
      <c r="AG115" s="9">
        <v>-1.1976</v>
      </c>
      <c r="AH115" s="8">
        <v>1.6937</v>
      </c>
      <c r="AI115" s="8">
        <v>0.62829999999999997</v>
      </c>
    </row>
    <row r="116" spans="1:35" ht="30" x14ac:dyDescent="0.3">
      <c r="A116" s="11" t="s">
        <v>41</v>
      </c>
      <c r="B116" s="8">
        <v>1.00826412</v>
      </c>
      <c r="C116" s="7" t="s">
        <v>42</v>
      </c>
      <c r="D116" s="8">
        <v>1.0165965400000001</v>
      </c>
      <c r="F116" s="11" t="s">
        <v>41</v>
      </c>
      <c r="G116" s="8">
        <v>1.1052840399999999</v>
      </c>
      <c r="H116" s="7" t="s">
        <v>42</v>
      </c>
      <c r="I116" s="8">
        <v>1.2216528200000001</v>
      </c>
      <c r="K116" s="11" t="s">
        <v>41</v>
      </c>
      <c r="L116" s="8">
        <v>0.92799359000000003</v>
      </c>
      <c r="M116" s="7" t="s">
        <v>42</v>
      </c>
      <c r="N116" s="8">
        <v>0.8611721</v>
      </c>
      <c r="P116" s="11" t="s">
        <v>41</v>
      </c>
      <c r="Q116" s="8">
        <v>1.00935401</v>
      </c>
      <c r="R116" s="7" t="s">
        <v>42</v>
      </c>
      <c r="S116" s="8">
        <v>1.0187955200000001</v>
      </c>
      <c r="T116" s="8"/>
      <c r="U116" s="11" t="s">
        <v>198</v>
      </c>
      <c r="V116" s="8">
        <v>1.8200000000000001E-2</v>
      </c>
      <c r="W116" s="8"/>
      <c r="X116" s="8"/>
      <c r="Y116" s="8"/>
      <c r="Z116" s="8"/>
      <c r="AA116" s="8"/>
      <c r="AB116" s="8"/>
      <c r="AC116" s="8"/>
      <c r="AD116" s="8"/>
      <c r="AF116" s="11" t="s">
        <v>183</v>
      </c>
      <c r="AG116" s="9">
        <v>-0.99199999999999999</v>
      </c>
      <c r="AH116" s="8">
        <v>1.4029</v>
      </c>
      <c r="AI116" s="8">
        <v>0.754</v>
      </c>
    </row>
    <row r="117" spans="1:35" ht="30" x14ac:dyDescent="0.3">
      <c r="A117" s="11" t="s">
        <v>43</v>
      </c>
      <c r="B117" s="9">
        <v>-0.32589829999999997</v>
      </c>
      <c r="C117" s="7" t="s">
        <v>44</v>
      </c>
      <c r="D117" s="9">
        <v>-0.39990890000000001</v>
      </c>
      <c r="F117" s="11" t="s">
        <v>43</v>
      </c>
      <c r="G117" s="9">
        <v>-0.31379380000000001</v>
      </c>
      <c r="H117" s="7" t="s">
        <v>44</v>
      </c>
      <c r="I117" s="9">
        <v>-0.65768950000000004</v>
      </c>
      <c r="K117" s="11" t="s">
        <v>43</v>
      </c>
      <c r="L117" s="9">
        <v>-0.2299641</v>
      </c>
      <c r="M117" s="7" t="s">
        <v>44</v>
      </c>
      <c r="N117" s="9">
        <v>-0.41520810000000002</v>
      </c>
      <c r="P117" s="11" t="s">
        <v>43</v>
      </c>
      <c r="Q117" s="9">
        <v>-0.18000089999999999</v>
      </c>
      <c r="R117" s="7" t="s">
        <v>44</v>
      </c>
      <c r="S117" s="9">
        <v>-0.46707710000000002</v>
      </c>
      <c r="T117" s="9"/>
      <c r="U117" s="11" t="s">
        <v>69</v>
      </c>
      <c r="V117" s="8">
        <v>3.6299999999999999E-2</v>
      </c>
      <c r="W117" s="8"/>
      <c r="X117" s="8"/>
      <c r="Y117" s="8"/>
      <c r="Z117" s="8"/>
      <c r="AA117" s="8"/>
      <c r="AB117" s="8"/>
      <c r="AC117" s="8"/>
      <c r="AD117" s="8"/>
      <c r="AF117" s="11" t="s">
        <v>184</v>
      </c>
      <c r="AG117" s="9">
        <v>-2.2524999999999999</v>
      </c>
      <c r="AH117" s="8">
        <v>3.1855000000000002</v>
      </c>
      <c r="AI117" s="8">
        <v>0.1094</v>
      </c>
    </row>
    <row r="118" spans="1:35" ht="30" x14ac:dyDescent="0.3">
      <c r="A118" s="11" t="s">
        <v>45</v>
      </c>
      <c r="B118" s="8">
        <v>6511</v>
      </c>
      <c r="C118" s="7" t="s">
        <v>46</v>
      </c>
      <c r="D118" s="8">
        <v>630.28985499999999</v>
      </c>
      <c r="F118" s="11" t="s">
        <v>45</v>
      </c>
      <c r="G118" s="8">
        <v>6128</v>
      </c>
      <c r="H118" s="7" t="s">
        <v>46</v>
      </c>
      <c r="I118" s="8">
        <v>675.57400700000005</v>
      </c>
      <c r="K118" s="11" t="s">
        <v>45</v>
      </c>
      <c r="L118" s="8">
        <v>8643</v>
      </c>
      <c r="M118" s="7" t="s">
        <v>46</v>
      </c>
      <c r="N118" s="8">
        <v>690.66002500000002</v>
      </c>
      <c r="P118" s="11" t="s">
        <v>45</v>
      </c>
      <c r="Q118" s="8">
        <v>11106</v>
      </c>
      <c r="R118" s="7" t="s">
        <v>46</v>
      </c>
      <c r="S118" s="8">
        <v>996.38202200000001</v>
      </c>
      <c r="T118" s="8"/>
      <c r="AF118" s="11" t="s">
        <v>185</v>
      </c>
      <c r="AG118" s="8">
        <v>0.36380000000000001</v>
      </c>
      <c r="AH118" s="8">
        <v>0.51449999999999996</v>
      </c>
      <c r="AI118" s="8">
        <v>0.98350000000000004</v>
      </c>
    </row>
    <row r="119" spans="1:35" ht="30" x14ac:dyDescent="0.3">
      <c r="A119" s="11" t="s">
        <v>47</v>
      </c>
      <c r="B119" s="8">
        <v>32.764626900000003</v>
      </c>
      <c r="C119" s="7" t="s">
        <v>48</v>
      </c>
      <c r="D119" s="8">
        <v>4.0460250000000003E-2</v>
      </c>
      <c r="F119" s="11" t="s">
        <v>47</v>
      </c>
      <c r="G119" s="8">
        <v>35.231723799999997</v>
      </c>
      <c r="H119" s="7" t="s">
        <v>48</v>
      </c>
      <c r="I119" s="8">
        <v>4.6959019999999997E-2</v>
      </c>
      <c r="K119" s="11" t="s">
        <v>47</v>
      </c>
      <c r="L119" s="8">
        <v>29.488676399999999</v>
      </c>
      <c r="M119" s="7" t="s">
        <v>48</v>
      </c>
      <c r="N119" s="8">
        <v>3.2748180000000002E-2</v>
      </c>
      <c r="P119" s="11" t="s">
        <v>47</v>
      </c>
      <c r="Q119" s="8">
        <v>31.4099675</v>
      </c>
      <c r="R119" s="7" t="s">
        <v>48</v>
      </c>
      <c r="S119" s="8">
        <v>3.2259089999999997E-2</v>
      </c>
      <c r="T119" s="8"/>
      <c r="AF119" s="11" t="s">
        <v>186</v>
      </c>
      <c r="AG119" s="9">
        <v>-0.82369999999999999</v>
      </c>
      <c r="AH119" s="8">
        <v>1.1648000000000001</v>
      </c>
      <c r="AI119" s="8">
        <v>0.84330000000000005</v>
      </c>
    </row>
    <row r="120" spans="1:35" ht="30.75" thickBot="1" x14ac:dyDescent="0.35">
      <c r="AF120" s="11" t="s">
        <v>187</v>
      </c>
      <c r="AG120" s="9">
        <v>-1.3803000000000001</v>
      </c>
      <c r="AH120" s="8">
        <v>1.9520999999999999</v>
      </c>
      <c r="AI120" s="8">
        <v>0.51170000000000004</v>
      </c>
    </row>
    <row r="121" spans="1:35" ht="30" customHeight="1" x14ac:dyDescent="0.3">
      <c r="A121" s="4" t="s">
        <v>115</v>
      </c>
      <c r="F121" s="4" t="s">
        <v>116</v>
      </c>
      <c r="K121" s="4" t="s">
        <v>117</v>
      </c>
      <c r="P121" s="4" t="s">
        <v>118</v>
      </c>
      <c r="AF121" s="31" t="s">
        <v>176</v>
      </c>
      <c r="AG121" s="32"/>
      <c r="AH121" s="32"/>
      <c r="AI121" s="32"/>
    </row>
    <row r="122" spans="1:35" ht="17.25" thickBot="1" x14ac:dyDescent="0.35">
      <c r="A122" s="6"/>
      <c r="F122" s="6"/>
      <c r="K122" s="6"/>
      <c r="P122" s="6"/>
      <c r="AF122" s="34" t="s">
        <v>177</v>
      </c>
      <c r="AG122" s="35"/>
      <c r="AH122" s="35"/>
      <c r="AI122" s="35"/>
    </row>
    <row r="123" spans="1:35" ht="30" customHeight="1" x14ac:dyDescent="0.3">
      <c r="A123" s="31" t="s">
        <v>37</v>
      </c>
      <c r="B123" s="32"/>
      <c r="C123" s="32"/>
      <c r="D123" s="32"/>
      <c r="F123" s="31" t="s">
        <v>37</v>
      </c>
      <c r="G123" s="32"/>
      <c r="H123" s="32"/>
      <c r="I123" s="32"/>
      <c r="K123" s="31" t="s">
        <v>37</v>
      </c>
      <c r="L123" s="32"/>
      <c r="M123" s="32"/>
      <c r="N123" s="32"/>
      <c r="P123" s="31" t="s">
        <v>37</v>
      </c>
      <c r="Q123" s="32"/>
      <c r="R123" s="32"/>
      <c r="S123" s="32"/>
      <c r="T123" s="12"/>
      <c r="U123" s="31" t="s">
        <v>65</v>
      </c>
      <c r="V123" s="32"/>
      <c r="W123" s="16"/>
      <c r="X123" s="16"/>
      <c r="Y123" s="16"/>
      <c r="Z123" s="16"/>
      <c r="AA123" s="16"/>
      <c r="AB123" s="16"/>
      <c r="AC123" s="16"/>
      <c r="AD123" s="16"/>
      <c r="AF123" s="34" t="s">
        <v>240</v>
      </c>
      <c r="AG123" s="35"/>
      <c r="AH123" s="35"/>
      <c r="AI123" s="35"/>
    </row>
    <row r="124" spans="1:35" ht="30" x14ac:dyDescent="0.3">
      <c r="A124" s="11" t="s">
        <v>0</v>
      </c>
      <c r="B124" s="8">
        <v>616</v>
      </c>
      <c r="C124" s="7" t="s">
        <v>38</v>
      </c>
      <c r="D124" s="8">
        <v>616</v>
      </c>
      <c r="F124" s="11" t="s">
        <v>0</v>
      </c>
      <c r="G124" s="8">
        <v>486</v>
      </c>
      <c r="H124" s="7" t="s">
        <v>38</v>
      </c>
      <c r="I124" s="8">
        <v>486</v>
      </c>
      <c r="K124" s="11" t="s">
        <v>0</v>
      </c>
      <c r="L124" s="8">
        <v>776</v>
      </c>
      <c r="M124" s="7" t="s">
        <v>38</v>
      </c>
      <c r="N124" s="8">
        <v>776</v>
      </c>
      <c r="P124" s="11" t="s">
        <v>0</v>
      </c>
      <c r="Q124" s="8">
        <v>870</v>
      </c>
      <c r="R124" s="7" t="s">
        <v>38</v>
      </c>
      <c r="S124" s="8">
        <v>870</v>
      </c>
      <c r="T124" s="8"/>
      <c r="U124" s="11" t="s">
        <v>66</v>
      </c>
      <c r="V124" s="8">
        <v>1359116</v>
      </c>
      <c r="W124" s="8"/>
      <c r="X124" s="8"/>
      <c r="Y124" s="8"/>
      <c r="Z124" s="8"/>
      <c r="AA124" s="8"/>
      <c r="AB124" s="8"/>
      <c r="AC124" s="8"/>
      <c r="AD124" s="8"/>
      <c r="AF124" s="11" t="s">
        <v>54</v>
      </c>
      <c r="AG124" s="7" t="s">
        <v>179</v>
      </c>
      <c r="AH124" s="7" t="s">
        <v>180</v>
      </c>
      <c r="AI124" s="7" t="s">
        <v>181</v>
      </c>
    </row>
    <row r="125" spans="1:35" ht="30" x14ac:dyDescent="0.3">
      <c r="A125" s="11" t="s">
        <v>39</v>
      </c>
      <c r="B125" s="8">
        <v>3.17694805</v>
      </c>
      <c r="C125" s="7" t="s">
        <v>40</v>
      </c>
      <c r="D125" s="8">
        <v>1957</v>
      </c>
      <c r="F125" s="11" t="s">
        <v>39</v>
      </c>
      <c r="G125" s="8">
        <v>3.2366255100000001</v>
      </c>
      <c r="H125" s="7" t="s">
        <v>40</v>
      </c>
      <c r="I125" s="8">
        <v>1573</v>
      </c>
      <c r="K125" s="11" t="s">
        <v>39</v>
      </c>
      <c r="L125" s="8">
        <v>3.1237113399999998</v>
      </c>
      <c r="M125" s="7" t="s">
        <v>40</v>
      </c>
      <c r="N125" s="8">
        <v>2424</v>
      </c>
      <c r="P125" s="11" t="s">
        <v>39</v>
      </c>
      <c r="Q125" s="8">
        <v>3.24252874</v>
      </c>
      <c r="R125" s="7" t="s">
        <v>40</v>
      </c>
      <c r="S125" s="8">
        <v>2821</v>
      </c>
      <c r="T125" s="8"/>
      <c r="U125" s="11" t="s">
        <v>67</v>
      </c>
      <c r="V125" s="8">
        <v>8.3599999999999994E-2</v>
      </c>
      <c r="W125" s="8"/>
      <c r="X125" s="8"/>
      <c r="Y125" s="8"/>
      <c r="Z125" s="8"/>
      <c r="AA125" s="8"/>
      <c r="AB125" s="8"/>
      <c r="AC125" s="8"/>
      <c r="AD125" s="8"/>
      <c r="AF125" s="11" t="s">
        <v>182</v>
      </c>
      <c r="AG125" s="9">
        <v>-1.1842999999999999</v>
      </c>
      <c r="AH125" s="8">
        <v>1.6748000000000001</v>
      </c>
      <c r="AI125" s="8">
        <v>0.63680000000000003</v>
      </c>
    </row>
    <row r="126" spans="1:35" ht="30" x14ac:dyDescent="0.3">
      <c r="A126" s="11" t="s">
        <v>41</v>
      </c>
      <c r="B126" s="8">
        <v>1.0512962699999999</v>
      </c>
      <c r="C126" s="7" t="s">
        <v>42</v>
      </c>
      <c r="D126" s="8">
        <v>1.1052238400000001</v>
      </c>
      <c r="F126" s="11" t="s">
        <v>41</v>
      </c>
      <c r="G126" s="8">
        <v>1.1027501399999999</v>
      </c>
      <c r="H126" s="7" t="s">
        <v>42</v>
      </c>
      <c r="I126" s="8">
        <v>1.21605787</v>
      </c>
      <c r="K126" s="11" t="s">
        <v>41</v>
      </c>
      <c r="L126" s="8">
        <v>0.93541346000000003</v>
      </c>
      <c r="M126" s="7" t="s">
        <v>42</v>
      </c>
      <c r="N126" s="8">
        <v>0.87499833999999999</v>
      </c>
      <c r="P126" s="11" t="s">
        <v>41</v>
      </c>
      <c r="Q126" s="8">
        <v>0.97247885000000001</v>
      </c>
      <c r="R126" s="7" t="s">
        <v>42</v>
      </c>
      <c r="S126" s="8">
        <v>0.94571512000000002</v>
      </c>
      <c r="T126" s="8"/>
      <c r="U126" s="11" t="s">
        <v>198</v>
      </c>
      <c r="V126" s="8">
        <v>0.4667</v>
      </c>
      <c r="W126" s="8"/>
      <c r="X126" s="8"/>
      <c r="Y126" s="8"/>
      <c r="Z126" s="8"/>
      <c r="AA126" s="8"/>
      <c r="AB126" s="8"/>
      <c r="AC126" s="8"/>
      <c r="AD126" s="8"/>
      <c r="AF126" s="11" t="s">
        <v>183</v>
      </c>
      <c r="AG126" s="8">
        <v>1.6374</v>
      </c>
      <c r="AH126" s="8">
        <v>2.3155999999999999</v>
      </c>
      <c r="AI126" s="8">
        <v>0.35749999999999998</v>
      </c>
    </row>
    <row r="127" spans="1:35" ht="30" x14ac:dyDescent="0.3">
      <c r="A127" s="11" t="s">
        <v>43</v>
      </c>
      <c r="B127" s="9">
        <v>-0.43415979999999998</v>
      </c>
      <c r="C127" s="7" t="s">
        <v>44</v>
      </c>
      <c r="D127" s="9">
        <v>-0.42096790000000001</v>
      </c>
      <c r="F127" s="11" t="s">
        <v>43</v>
      </c>
      <c r="G127" s="9">
        <v>-0.4973129</v>
      </c>
      <c r="H127" s="7" t="s">
        <v>44</v>
      </c>
      <c r="I127" s="9">
        <v>-0.4745684</v>
      </c>
      <c r="K127" s="11" t="s">
        <v>43</v>
      </c>
      <c r="L127" s="9">
        <v>-0.15354100000000001</v>
      </c>
      <c r="M127" s="7" t="s">
        <v>44</v>
      </c>
      <c r="N127" s="9">
        <v>-0.51900780000000002</v>
      </c>
      <c r="P127" s="11" t="s">
        <v>43</v>
      </c>
      <c r="Q127" s="9">
        <v>-0.31272830000000001</v>
      </c>
      <c r="R127" s="7" t="s">
        <v>44</v>
      </c>
      <c r="S127" s="9">
        <v>-9.5553799999999994E-2</v>
      </c>
      <c r="T127" s="9"/>
      <c r="U127" s="11" t="s">
        <v>69</v>
      </c>
      <c r="V127" s="8">
        <v>0.93330000000000002</v>
      </c>
      <c r="W127" s="8"/>
      <c r="X127" s="8"/>
      <c r="Y127" s="8"/>
      <c r="Z127" s="8"/>
      <c r="AA127" s="8"/>
      <c r="AB127" s="8"/>
      <c r="AC127" s="8"/>
      <c r="AD127" s="8"/>
      <c r="AF127" s="11" t="s">
        <v>184</v>
      </c>
      <c r="AG127" s="9">
        <v>-0.61519999999999997</v>
      </c>
      <c r="AH127" s="8">
        <v>0.87009999999999998</v>
      </c>
      <c r="AI127" s="8">
        <v>0.92730000000000001</v>
      </c>
    </row>
    <row r="128" spans="1:35" ht="30" x14ac:dyDescent="0.3">
      <c r="A128" s="11" t="s">
        <v>45</v>
      </c>
      <c r="B128" s="8">
        <v>6897</v>
      </c>
      <c r="C128" s="7" t="s">
        <v>46</v>
      </c>
      <c r="D128" s="8">
        <v>679.71266200000002</v>
      </c>
      <c r="F128" s="11" t="s">
        <v>45</v>
      </c>
      <c r="G128" s="8">
        <v>5681</v>
      </c>
      <c r="H128" s="7" t="s">
        <v>46</v>
      </c>
      <c r="I128" s="8">
        <v>589.78806599999996</v>
      </c>
      <c r="K128" s="11" t="s">
        <v>45</v>
      </c>
      <c r="L128" s="8">
        <v>8250</v>
      </c>
      <c r="M128" s="7" t="s">
        <v>46</v>
      </c>
      <c r="N128" s="8">
        <v>678.12371099999996</v>
      </c>
      <c r="P128" s="11" t="s">
        <v>45</v>
      </c>
      <c r="Q128" s="8">
        <v>9969</v>
      </c>
      <c r="R128" s="7" t="s">
        <v>46</v>
      </c>
      <c r="S128" s="8">
        <v>821.82643700000006</v>
      </c>
      <c r="T128" s="8"/>
      <c r="AF128" s="11" t="s">
        <v>185</v>
      </c>
      <c r="AG128" s="8">
        <v>2.7347000000000001</v>
      </c>
      <c r="AH128" s="8">
        <v>3.8673999999999999</v>
      </c>
      <c r="AI128" s="8">
        <v>3.1699999999999999E-2</v>
      </c>
    </row>
    <row r="129" spans="1:35" ht="30" x14ac:dyDescent="0.3">
      <c r="A129" s="11" t="s">
        <v>47</v>
      </c>
      <c r="B129" s="8">
        <v>33.091389900000003</v>
      </c>
      <c r="C129" s="7" t="s">
        <v>48</v>
      </c>
      <c r="D129" s="8">
        <v>4.2357930000000002E-2</v>
      </c>
      <c r="F129" s="11" t="s">
        <v>47</v>
      </c>
      <c r="G129" s="8">
        <v>34.070983300000002</v>
      </c>
      <c r="H129" s="7" t="s">
        <v>48</v>
      </c>
      <c r="I129" s="8">
        <v>5.0021759999999998E-2</v>
      </c>
      <c r="K129" s="11" t="s">
        <v>47</v>
      </c>
      <c r="L129" s="8">
        <v>29.945579299999999</v>
      </c>
      <c r="M129" s="7" t="s">
        <v>48</v>
      </c>
      <c r="N129" s="8">
        <v>3.3579390000000001E-2</v>
      </c>
      <c r="P129" s="11" t="s">
        <v>47</v>
      </c>
      <c r="Q129" s="8">
        <v>29.991371900000001</v>
      </c>
      <c r="R129" s="7" t="s">
        <v>48</v>
      </c>
      <c r="S129" s="8">
        <v>3.2970119999999999E-2</v>
      </c>
      <c r="T129" s="8"/>
      <c r="AF129" s="11" t="s">
        <v>186</v>
      </c>
      <c r="AG129" s="8">
        <v>0.76160000000000005</v>
      </c>
      <c r="AH129" s="8">
        <v>1.0770999999999999</v>
      </c>
      <c r="AI129" s="8">
        <v>0.87170000000000003</v>
      </c>
    </row>
    <row r="130" spans="1:35" ht="30.75" thickBot="1" x14ac:dyDescent="0.35">
      <c r="AF130" s="11" t="s">
        <v>187</v>
      </c>
      <c r="AG130" s="9">
        <v>-2.6518999999999999</v>
      </c>
      <c r="AH130" s="8">
        <v>3.7503000000000002</v>
      </c>
      <c r="AI130" s="8">
        <v>0.04</v>
      </c>
    </row>
    <row r="131" spans="1:35" ht="30" customHeight="1" x14ac:dyDescent="0.3">
      <c r="A131" s="4" t="s">
        <v>119</v>
      </c>
      <c r="F131" s="4" t="s">
        <v>120</v>
      </c>
      <c r="K131" s="4" t="s">
        <v>121</v>
      </c>
      <c r="P131" s="4" t="s">
        <v>122</v>
      </c>
      <c r="AF131" s="31" t="s">
        <v>176</v>
      </c>
      <c r="AG131" s="32"/>
      <c r="AH131" s="32"/>
      <c r="AI131" s="32"/>
    </row>
    <row r="132" spans="1:35" ht="17.25" thickBot="1" x14ac:dyDescent="0.35">
      <c r="A132" s="6"/>
      <c r="F132" s="6"/>
      <c r="K132" s="6"/>
      <c r="P132" s="6"/>
      <c r="AF132" s="34" t="s">
        <v>177</v>
      </c>
      <c r="AG132" s="35"/>
      <c r="AH132" s="35"/>
      <c r="AI132" s="35"/>
    </row>
    <row r="133" spans="1:35" ht="30" customHeight="1" x14ac:dyDescent="0.3">
      <c r="A133" s="31" t="s">
        <v>37</v>
      </c>
      <c r="B133" s="32"/>
      <c r="C133" s="32"/>
      <c r="D133" s="32"/>
      <c r="F133" s="31" t="s">
        <v>37</v>
      </c>
      <c r="G133" s="32"/>
      <c r="H133" s="32"/>
      <c r="I133" s="32"/>
      <c r="K133" s="31" t="s">
        <v>37</v>
      </c>
      <c r="L133" s="32"/>
      <c r="M133" s="32"/>
      <c r="N133" s="32"/>
      <c r="P133" s="31" t="s">
        <v>37</v>
      </c>
      <c r="Q133" s="32"/>
      <c r="R133" s="32"/>
      <c r="S133" s="32"/>
      <c r="T133" s="12"/>
      <c r="U133" s="31" t="s">
        <v>65</v>
      </c>
      <c r="V133" s="32"/>
      <c r="W133" s="16"/>
      <c r="X133" s="16"/>
      <c r="Y133" s="16"/>
      <c r="Z133" s="16"/>
      <c r="AA133" s="16"/>
      <c r="AB133" s="16"/>
      <c r="AC133" s="16"/>
      <c r="AD133" s="16"/>
      <c r="AF133" s="34" t="s">
        <v>240</v>
      </c>
      <c r="AG133" s="35"/>
      <c r="AH133" s="35"/>
      <c r="AI133" s="35"/>
    </row>
    <row r="134" spans="1:35" ht="30" x14ac:dyDescent="0.3">
      <c r="A134" s="11" t="s">
        <v>0</v>
      </c>
      <c r="B134" s="8">
        <v>709</v>
      </c>
      <c r="C134" s="7" t="s">
        <v>38</v>
      </c>
      <c r="D134" s="8">
        <v>709</v>
      </c>
      <c r="F134" s="11" t="s">
        <v>0</v>
      </c>
      <c r="G134" s="8">
        <v>725</v>
      </c>
      <c r="H134" s="7" t="s">
        <v>38</v>
      </c>
      <c r="I134" s="8">
        <v>725</v>
      </c>
      <c r="K134" s="11" t="s">
        <v>0</v>
      </c>
      <c r="L134" s="8">
        <v>911</v>
      </c>
      <c r="M134" s="7" t="s">
        <v>38</v>
      </c>
      <c r="N134" s="8">
        <v>911</v>
      </c>
      <c r="P134" s="11" t="s">
        <v>0</v>
      </c>
      <c r="Q134" s="8">
        <v>1108</v>
      </c>
      <c r="R134" s="7" t="s">
        <v>38</v>
      </c>
      <c r="S134" s="8">
        <v>1108</v>
      </c>
      <c r="T134" s="8"/>
      <c r="U134" s="11" t="s">
        <v>66</v>
      </c>
      <c r="V134" s="8">
        <v>2190955</v>
      </c>
      <c r="W134" s="8"/>
      <c r="X134" s="8"/>
      <c r="Y134" s="8"/>
      <c r="Z134" s="8"/>
      <c r="AA134" s="8"/>
      <c r="AB134" s="8"/>
      <c r="AC134" s="8"/>
      <c r="AD134" s="8"/>
      <c r="AF134" s="11" t="s">
        <v>54</v>
      </c>
      <c r="AG134" s="7" t="s">
        <v>179</v>
      </c>
      <c r="AH134" s="7" t="s">
        <v>180</v>
      </c>
      <c r="AI134" s="7" t="s">
        <v>181</v>
      </c>
    </row>
    <row r="135" spans="1:35" ht="30" x14ac:dyDescent="0.3">
      <c r="A135" s="11" t="s">
        <v>39</v>
      </c>
      <c r="B135" s="8">
        <v>2.9943582499999999</v>
      </c>
      <c r="C135" s="7" t="s">
        <v>40</v>
      </c>
      <c r="D135" s="8">
        <v>2123</v>
      </c>
      <c r="F135" s="11" t="s">
        <v>39</v>
      </c>
      <c r="G135" s="8">
        <v>2.91172414</v>
      </c>
      <c r="H135" s="7" t="s">
        <v>40</v>
      </c>
      <c r="I135" s="8">
        <v>2111</v>
      </c>
      <c r="K135" s="11" t="s">
        <v>39</v>
      </c>
      <c r="L135" s="8">
        <v>3.0790340299999999</v>
      </c>
      <c r="M135" s="7" t="s">
        <v>40</v>
      </c>
      <c r="N135" s="8">
        <v>2805</v>
      </c>
      <c r="P135" s="11" t="s">
        <v>39</v>
      </c>
      <c r="Q135" s="8">
        <v>2.9250902499999998</v>
      </c>
      <c r="R135" s="7" t="s">
        <v>40</v>
      </c>
      <c r="S135" s="8">
        <v>3241</v>
      </c>
      <c r="T135" s="8"/>
      <c r="U135" s="11" t="s">
        <v>67</v>
      </c>
      <c r="V135" s="9">
        <v>-0.97499999999999998</v>
      </c>
      <c r="W135" s="9"/>
      <c r="X135" s="9"/>
      <c r="Y135" s="9"/>
      <c r="Z135" s="9"/>
      <c r="AA135" s="9"/>
      <c r="AB135" s="9"/>
      <c r="AC135" s="9"/>
      <c r="AD135" s="9"/>
      <c r="AF135" s="11" t="s">
        <v>182</v>
      </c>
      <c r="AG135" s="8">
        <v>1.2841</v>
      </c>
      <c r="AH135" s="8">
        <v>1.8160000000000001</v>
      </c>
      <c r="AI135" s="8">
        <v>0.57310000000000005</v>
      </c>
    </row>
    <row r="136" spans="1:35" ht="30" x14ac:dyDescent="0.3">
      <c r="A136" s="11" t="s">
        <v>41</v>
      </c>
      <c r="B136" s="8">
        <v>1.0931072100000001</v>
      </c>
      <c r="C136" s="7" t="s">
        <v>42</v>
      </c>
      <c r="D136" s="8">
        <v>1.1948833800000001</v>
      </c>
      <c r="F136" s="11" t="s">
        <v>41</v>
      </c>
      <c r="G136" s="8">
        <v>1.16601884</v>
      </c>
      <c r="H136" s="7" t="s">
        <v>42</v>
      </c>
      <c r="I136" s="8">
        <v>1.35959992</v>
      </c>
      <c r="K136" s="11" t="s">
        <v>41</v>
      </c>
      <c r="L136" s="8">
        <v>0.97682460999999998</v>
      </c>
      <c r="M136" s="7" t="s">
        <v>42</v>
      </c>
      <c r="N136" s="8">
        <v>0.95418632000000003</v>
      </c>
      <c r="P136" s="11" t="s">
        <v>41</v>
      </c>
      <c r="Q136" s="8">
        <v>1.04927492</v>
      </c>
      <c r="R136" s="7" t="s">
        <v>42</v>
      </c>
      <c r="S136" s="8">
        <v>1.10097786</v>
      </c>
      <c r="T136" s="8"/>
      <c r="U136" s="11" t="s">
        <v>68</v>
      </c>
      <c r="V136" s="8">
        <v>0.1648</v>
      </c>
      <c r="W136" s="8"/>
      <c r="X136" s="8"/>
      <c r="Y136" s="8"/>
      <c r="Z136" s="8"/>
      <c r="AA136" s="8"/>
      <c r="AB136" s="8"/>
      <c r="AC136" s="8"/>
      <c r="AD136" s="8"/>
      <c r="AF136" s="11" t="s">
        <v>183</v>
      </c>
      <c r="AG136" s="9">
        <v>-1.3320000000000001</v>
      </c>
      <c r="AH136" s="8">
        <v>1.8836999999999999</v>
      </c>
      <c r="AI136" s="8">
        <v>0.54239999999999999</v>
      </c>
    </row>
    <row r="137" spans="1:35" ht="30" x14ac:dyDescent="0.3">
      <c r="A137" s="11" t="s">
        <v>43</v>
      </c>
      <c r="B137" s="9">
        <v>-0.19051589999999999</v>
      </c>
      <c r="C137" s="7" t="s">
        <v>44</v>
      </c>
      <c r="D137" s="9">
        <v>-0.60445300000000002</v>
      </c>
      <c r="F137" s="11" t="s">
        <v>43</v>
      </c>
      <c r="G137" s="9">
        <v>-6.3618599999999997E-2</v>
      </c>
      <c r="H137" s="7" t="s">
        <v>44</v>
      </c>
      <c r="I137" s="9">
        <v>-1.0277921000000001</v>
      </c>
      <c r="K137" s="11" t="s">
        <v>43</v>
      </c>
      <c r="L137" s="9">
        <v>-0.158719</v>
      </c>
      <c r="M137" s="7" t="s">
        <v>44</v>
      </c>
      <c r="N137" s="9">
        <v>-0.56558779999999997</v>
      </c>
      <c r="P137" s="11" t="s">
        <v>43</v>
      </c>
      <c r="Q137" s="9">
        <v>-4.75024E-2</v>
      </c>
      <c r="R137" s="7" t="s">
        <v>44</v>
      </c>
      <c r="S137" s="9">
        <v>-0.5521587</v>
      </c>
      <c r="T137" s="9"/>
      <c r="U137" s="11" t="s">
        <v>69</v>
      </c>
      <c r="V137" s="8">
        <v>0.3296</v>
      </c>
      <c r="W137" s="8"/>
      <c r="X137" s="8"/>
      <c r="Y137" s="8"/>
      <c r="Z137" s="8"/>
      <c r="AA137" s="8"/>
      <c r="AB137" s="8"/>
      <c r="AC137" s="8"/>
      <c r="AD137" s="8"/>
      <c r="AF137" s="11" t="s">
        <v>184</v>
      </c>
      <c r="AG137" s="8">
        <v>1.6183000000000001</v>
      </c>
      <c r="AH137" s="8">
        <v>2.2886000000000002</v>
      </c>
      <c r="AI137" s="8">
        <v>0.36820000000000003</v>
      </c>
    </row>
    <row r="138" spans="1:35" ht="30" x14ac:dyDescent="0.3">
      <c r="A138" s="11" t="s">
        <v>45</v>
      </c>
      <c r="B138" s="8">
        <v>7203</v>
      </c>
      <c r="C138" s="7" t="s">
        <v>46</v>
      </c>
      <c r="D138" s="8">
        <v>845.97743300000002</v>
      </c>
      <c r="F138" s="11" t="s">
        <v>45</v>
      </c>
      <c r="G138" s="8">
        <v>7131</v>
      </c>
      <c r="H138" s="7" t="s">
        <v>46</v>
      </c>
      <c r="I138" s="8">
        <v>984.35034499999995</v>
      </c>
      <c r="K138" s="11" t="s">
        <v>45</v>
      </c>
      <c r="L138" s="8">
        <v>9505</v>
      </c>
      <c r="M138" s="7" t="s">
        <v>46</v>
      </c>
      <c r="N138" s="8">
        <v>868.30954999999994</v>
      </c>
      <c r="P138" s="11" t="s">
        <v>45</v>
      </c>
      <c r="Q138" s="8">
        <v>10699</v>
      </c>
      <c r="R138" s="7" t="s">
        <v>46</v>
      </c>
      <c r="S138" s="8">
        <v>1218.7824900000001</v>
      </c>
      <c r="T138" s="8"/>
      <c r="AF138" s="11" t="s">
        <v>185</v>
      </c>
      <c r="AG138" s="9">
        <v>-2.7869000000000002</v>
      </c>
      <c r="AH138" s="8">
        <v>3.9413</v>
      </c>
      <c r="AI138" s="8">
        <v>2.7300000000000001E-2</v>
      </c>
    </row>
    <row r="139" spans="1:35" ht="30" x14ac:dyDescent="0.3">
      <c r="A139" s="11" t="s">
        <v>47</v>
      </c>
      <c r="B139" s="8">
        <v>36.505558800000003</v>
      </c>
      <c r="C139" s="7" t="s">
        <v>48</v>
      </c>
      <c r="D139" s="8">
        <v>4.1052499999999999E-2</v>
      </c>
      <c r="F139" s="11" t="s">
        <v>47</v>
      </c>
      <c r="G139" s="8">
        <v>40.0456492</v>
      </c>
      <c r="H139" s="7" t="s">
        <v>48</v>
      </c>
      <c r="I139" s="8">
        <v>4.3304849999999999E-2</v>
      </c>
      <c r="K139" s="11" t="s">
        <v>47</v>
      </c>
      <c r="L139" s="8">
        <v>31.725034600000001</v>
      </c>
      <c r="M139" s="7" t="s">
        <v>48</v>
      </c>
      <c r="N139" s="8">
        <v>3.2363639999999999E-2</v>
      </c>
      <c r="P139" s="11" t="s">
        <v>47</v>
      </c>
      <c r="Q139" s="8">
        <v>35.871540000000003</v>
      </c>
      <c r="R139" s="7" t="s">
        <v>48</v>
      </c>
      <c r="S139" s="8">
        <v>3.1522410000000001E-2</v>
      </c>
      <c r="T139" s="8"/>
      <c r="AF139" s="11" t="s">
        <v>186</v>
      </c>
      <c r="AG139" s="9">
        <v>-6.3799999999999996E-2</v>
      </c>
      <c r="AH139" s="8">
        <v>9.0300000000000005E-2</v>
      </c>
      <c r="AI139" s="8">
        <v>0.99990000000000001</v>
      </c>
    </row>
    <row r="140" spans="1:35" ht="30" x14ac:dyDescent="0.3">
      <c r="AF140" s="11" t="s">
        <v>187</v>
      </c>
      <c r="AG140" s="8">
        <v>3.363</v>
      </c>
      <c r="AH140" s="8">
        <v>4.7558999999999996</v>
      </c>
      <c r="AI140" s="8">
        <v>4.3E-3</v>
      </c>
    </row>
  </sheetData>
  <mergeCells count="112">
    <mergeCell ref="AF123:AI123"/>
    <mergeCell ref="AF131:AI131"/>
    <mergeCell ref="AF132:AI132"/>
    <mergeCell ref="AF133:AI133"/>
    <mergeCell ref="U3:V3"/>
    <mergeCell ref="AF103:AI103"/>
    <mergeCell ref="AF111:AI111"/>
    <mergeCell ref="AF112:AI112"/>
    <mergeCell ref="AF113:AI113"/>
    <mergeCell ref="AF121:AI121"/>
    <mergeCell ref="AF122:AI122"/>
    <mergeCell ref="U93:V93"/>
    <mergeCell ref="U103:V103"/>
    <mergeCell ref="U113:V113"/>
    <mergeCell ref="U123:V123"/>
    <mergeCell ref="U133:V133"/>
    <mergeCell ref="AF91:AI91"/>
    <mergeCell ref="AF92:AI92"/>
    <mergeCell ref="AF93:AI93"/>
    <mergeCell ref="AF101:AI101"/>
    <mergeCell ref="AF102:AI102"/>
    <mergeCell ref="AF81:AI81"/>
    <mergeCell ref="AF82:AI82"/>
    <mergeCell ref="AF83:AI83"/>
    <mergeCell ref="A123:D123"/>
    <mergeCell ref="F123:I123"/>
    <mergeCell ref="K123:N123"/>
    <mergeCell ref="P123:S123"/>
    <mergeCell ref="A133:D133"/>
    <mergeCell ref="F133:I133"/>
    <mergeCell ref="K133:N133"/>
    <mergeCell ref="P133:S133"/>
    <mergeCell ref="A103:D103"/>
    <mergeCell ref="F103:I103"/>
    <mergeCell ref="K103:N103"/>
    <mergeCell ref="P103:S103"/>
    <mergeCell ref="A113:D113"/>
    <mergeCell ref="F113:I113"/>
    <mergeCell ref="K113:N113"/>
    <mergeCell ref="P113:S113"/>
    <mergeCell ref="A93:D93"/>
    <mergeCell ref="F93:I93"/>
    <mergeCell ref="K93:N93"/>
    <mergeCell ref="P93:S93"/>
    <mergeCell ref="AF61:AI61"/>
    <mergeCell ref="AF62:AI62"/>
    <mergeCell ref="AF63:AI63"/>
    <mergeCell ref="AF71:AI71"/>
    <mergeCell ref="AF72:AI72"/>
    <mergeCell ref="AF73:AI73"/>
    <mergeCell ref="AF51:AI51"/>
    <mergeCell ref="AF52:AI52"/>
    <mergeCell ref="AF53:AI53"/>
    <mergeCell ref="AF41:AI41"/>
    <mergeCell ref="AF42:AI42"/>
    <mergeCell ref="A83:D83"/>
    <mergeCell ref="F83:I83"/>
    <mergeCell ref="K83:N83"/>
    <mergeCell ref="P83:S83"/>
    <mergeCell ref="U43:V43"/>
    <mergeCell ref="U53:V53"/>
    <mergeCell ref="U63:V63"/>
    <mergeCell ref="U73:V73"/>
    <mergeCell ref="U83:V83"/>
    <mergeCell ref="AF43:AI43"/>
    <mergeCell ref="A63:D63"/>
    <mergeCell ref="F63:I63"/>
    <mergeCell ref="K63:N63"/>
    <mergeCell ref="P63:S63"/>
    <mergeCell ref="A73:D73"/>
    <mergeCell ref="F73:I73"/>
    <mergeCell ref="K73:N73"/>
    <mergeCell ref="P73:S73"/>
    <mergeCell ref="A43:D43"/>
    <mergeCell ref="F43:I43"/>
    <mergeCell ref="K43:N43"/>
    <mergeCell ref="P43:S43"/>
    <mergeCell ref="A53:D53"/>
    <mergeCell ref="F53:I53"/>
    <mergeCell ref="K53:N53"/>
    <mergeCell ref="P53:S53"/>
    <mergeCell ref="AF11:AI11"/>
    <mergeCell ref="AF12:AI12"/>
    <mergeCell ref="AF13:AI13"/>
    <mergeCell ref="AF21:AI21"/>
    <mergeCell ref="AF22:AI22"/>
    <mergeCell ref="AF23:AI23"/>
    <mergeCell ref="A33:D33"/>
    <mergeCell ref="F33:I33"/>
    <mergeCell ref="K33:N33"/>
    <mergeCell ref="P33:S33"/>
    <mergeCell ref="U13:V13"/>
    <mergeCell ref="U23:V23"/>
    <mergeCell ref="U33:V33"/>
    <mergeCell ref="AF31:AI31"/>
    <mergeCell ref="AF32:AI32"/>
    <mergeCell ref="AF33:AI33"/>
    <mergeCell ref="A13:D13"/>
    <mergeCell ref="AF1:AI1"/>
    <mergeCell ref="AF2:AI2"/>
    <mergeCell ref="AF3:AI3"/>
    <mergeCell ref="F13:I13"/>
    <mergeCell ref="K13:N13"/>
    <mergeCell ref="P13:S13"/>
    <mergeCell ref="A23:D23"/>
    <mergeCell ref="F23:I23"/>
    <mergeCell ref="K23:N23"/>
    <mergeCell ref="P23:S23"/>
    <mergeCell ref="A3:D3"/>
    <mergeCell ref="F3:I3"/>
    <mergeCell ref="K3:N3"/>
    <mergeCell ref="P3:S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BD93-1F43-43BA-9BC7-8F5BB8C67E04}">
  <dimension ref="A1:AY139"/>
  <sheetViews>
    <sheetView topLeftCell="AP1" zoomScale="70" zoomScaleNormal="70" workbookViewId="0">
      <selection activeCell="AV34" sqref="AV34"/>
    </sheetView>
  </sheetViews>
  <sheetFormatPr defaultRowHeight="16.5" x14ac:dyDescent="0.3"/>
  <cols>
    <col min="24" max="24" width="25.125" bestFit="1" customWidth="1"/>
  </cols>
  <sheetData>
    <row r="1" spans="1:51" ht="16.5" customHeight="1" x14ac:dyDescent="0.3">
      <c r="A1" s="4" t="s">
        <v>36</v>
      </c>
      <c r="F1" s="4" t="s">
        <v>49</v>
      </c>
      <c r="K1" s="4" t="s">
        <v>50</v>
      </c>
      <c r="P1" s="4" t="s">
        <v>51</v>
      </c>
      <c r="Y1">
        <v>2016</v>
      </c>
      <c r="Z1">
        <v>2017</v>
      </c>
      <c r="AA1">
        <v>2018</v>
      </c>
      <c r="AB1">
        <v>2019</v>
      </c>
      <c r="AC1" t="s">
        <v>123</v>
      </c>
      <c r="AI1">
        <v>2016</v>
      </c>
      <c r="AJ1">
        <v>2017</v>
      </c>
      <c r="AK1">
        <v>2018</v>
      </c>
      <c r="AL1">
        <v>2019</v>
      </c>
      <c r="AO1">
        <v>2016</v>
      </c>
      <c r="AP1">
        <v>2017</v>
      </c>
      <c r="AQ1">
        <v>2018</v>
      </c>
      <c r="AR1">
        <v>2019</v>
      </c>
      <c r="AU1">
        <v>2016</v>
      </c>
      <c r="AV1">
        <v>2017</v>
      </c>
      <c r="AW1">
        <v>2018</v>
      </c>
      <c r="AX1">
        <v>2019</v>
      </c>
    </row>
    <row r="2" spans="1:51" ht="17.25" thickBot="1" x14ac:dyDescent="0.35">
      <c r="A2" s="6"/>
      <c r="F2" s="6"/>
      <c r="K2" s="6"/>
      <c r="P2" s="6"/>
      <c r="X2" t="s">
        <v>55</v>
      </c>
      <c r="Y2" s="15">
        <f>B5</f>
        <v>92.030013400000001</v>
      </c>
      <c r="Z2" s="15">
        <f>G5</f>
        <v>87.022897999999998</v>
      </c>
      <c r="AA2" s="15">
        <f>L5</f>
        <v>79.202183700000006</v>
      </c>
      <c r="AB2" s="15">
        <f>Q5</f>
        <v>80.1664174</v>
      </c>
      <c r="AC2" t="s">
        <v>56</v>
      </c>
      <c r="AH2" t="s">
        <v>270</v>
      </c>
      <c r="AI2" s="14">
        <v>3.1038874000000001</v>
      </c>
      <c r="AJ2" s="14">
        <v>3.1259342299999999</v>
      </c>
      <c r="AK2" s="14">
        <v>3.1391902599999999</v>
      </c>
      <c r="AL2" s="14">
        <v>3.16148936</v>
      </c>
      <c r="AM2">
        <v>0.1027</v>
      </c>
      <c r="AN2" t="s">
        <v>256</v>
      </c>
      <c r="AO2">
        <v>3.1038874000000001</v>
      </c>
      <c r="AP2">
        <v>3.1259342299999999</v>
      </c>
      <c r="AQ2">
        <v>3.1391902599999999</v>
      </c>
      <c r="AR2">
        <v>3.16148936</v>
      </c>
      <c r="AS2">
        <v>0.1027</v>
      </c>
      <c r="AT2" t="s">
        <v>256</v>
      </c>
      <c r="AU2">
        <v>3.1038874000000001</v>
      </c>
      <c r="AV2">
        <v>3.1259342299999999</v>
      </c>
      <c r="AW2">
        <v>3.1391902599999999</v>
      </c>
      <c r="AX2">
        <v>3.16148936</v>
      </c>
      <c r="AY2">
        <v>0.1027</v>
      </c>
    </row>
    <row r="3" spans="1:51" ht="30" customHeight="1" x14ac:dyDescent="0.3">
      <c r="A3" s="31" t="s">
        <v>37</v>
      </c>
      <c r="B3" s="32"/>
      <c r="C3" s="32"/>
      <c r="D3" s="32"/>
      <c r="E3" s="24"/>
      <c r="F3" s="31" t="s">
        <v>37</v>
      </c>
      <c r="G3" s="32"/>
      <c r="H3" s="32"/>
      <c r="I3" s="32"/>
      <c r="J3" s="24"/>
      <c r="K3" s="31" t="s">
        <v>37</v>
      </c>
      <c r="L3" s="32"/>
      <c r="M3" s="32"/>
      <c r="N3" s="32"/>
      <c r="O3" s="24"/>
      <c r="P3" s="31" t="s">
        <v>37</v>
      </c>
      <c r="Q3" s="32"/>
      <c r="R3" s="32"/>
      <c r="S3" s="32"/>
      <c r="T3" s="24"/>
      <c r="U3" s="31" t="s">
        <v>65</v>
      </c>
      <c r="V3" s="32"/>
      <c r="X3" t="s">
        <v>57</v>
      </c>
      <c r="AC3" t="s">
        <v>56</v>
      </c>
      <c r="AH3" t="s">
        <v>257</v>
      </c>
      <c r="AI3">
        <v>3.0821795399999998</v>
      </c>
      <c r="AJ3">
        <v>3.08257805</v>
      </c>
      <c r="AK3">
        <v>3.1241329000000002</v>
      </c>
      <c r="AL3">
        <v>3.1073015900000001</v>
      </c>
      <c r="AM3">
        <v>0.49440000000000001</v>
      </c>
      <c r="AN3" t="s">
        <v>260</v>
      </c>
      <c r="AO3">
        <v>2.9943582499999999</v>
      </c>
      <c r="AP3">
        <v>2.91172414</v>
      </c>
      <c r="AQ3">
        <v>3.0790340299999999</v>
      </c>
      <c r="AR3">
        <v>2.9250902499999998</v>
      </c>
      <c r="AS3">
        <v>0.1648</v>
      </c>
      <c r="AT3" t="s">
        <v>273</v>
      </c>
      <c r="AU3">
        <v>2.8914027099999999</v>
      </c>
      <c r="AV3">
        <v>2.9908256899999999</v>
      </c>
      <c r="AW3">
        <v>2.9688149699999999</v>
      </c>
      <c r="AX3">
        <v>2.8475894199999998</v>
      </c>
      <c r="AY3">
        <v>4.5600000000000002E-2</v>
      </c>
    </row>
    <row r="4" spans="1:51" x14ac:dyDescent="0.3">
      <c r="A4" s="23" t="s">
        <v>0</v>
      </c>
      <c r="B4" s="8">
        <v>2982</v>
      </c>
      <c r="C4" s="7" t="s">
        <v>38</v>
      </c>
      <c r="D4" s="8">
        <v>2982</v>
      </c>
      <c r="E4" s="8"/>
      <c r="F4" s="23" t="s">
        <v>0</v>
      </c>
      <c r="G4" s="8">
        <v>2795</v>
      </c>
      <c r="H4" s="7" t="s">
        <v>38</v>
      </c>
      <c r="I4" s="8">
        <v>2795</v>
      </c>
      <c r="J4" s="8"/>
      <c r="K4" s="23" t="s">
        <v>0</v>
      </c>
      <c r="L4" s="8">
        <v>3320</v>
      </c>
      <c r="M4" s="7" t="s">
        <v>38</v>
      </c>
      <c r="N4" s="8">
        <v>3320</v>
      </c>
      <c r="O4" s="8"/>
      <c r="P4" s="23" t="s">
        <v>0</v>
      </c>
      <c r="Q4" s="8">
        <v>4681</v>
      </c>
      <c r="R4" s="7" t="s">
        <v>38</v>
      </c>
      <c r="S4" s="8">
        <v>4681</v>
      </c>
      <c r="T4" s="8"/>
      <c r="U4" s="23" t="s">
        <v>66</v>
      </c>
      <c r="V4" s="8">
        <v>38876656</v>
      </c>
      <c r="X4" t="s">
        <v>4</v>
      </c>
      <c r="Y4" s="15">
        <f>B15</f>
        <v>94.107062999999997</v>
      </c>
      <c r="Z4" s="15">
        <f>G15</f>
        <v>89.343539899999996</v>
      </c>
      <c r="AA4" s="15">
        <f>L15</f>
        <v>80.054280399999996</v>
      </c>
      <c r="AB4" s="15">
        <f>Q15</f>
        <v>81.169853399999994</v>
      </c>
      <c r="AC4" t="s">
        <v>56</v>
      </c>
      <c r="AH4" t="s">
        <v>271</v>
      </c>
      <c r="AI4">
        <v>3.0232558100000002</v>
      </c>
      <c r="AJ4">
        <v>3.0672268900000002</v>
      </c>
      <c r="AK4">
        <v>3.05786618</v>
      </c>
      <c r="AL4">
        <v>3.1653333300000002</v>
      </c>
      <c r="AM4">
        <v>1.5599999999999999E-2</v>
      </c>
      <c r="AN4" t="s">
        <v>261</v>
      </c>
      <c r="AO4">
        <v>3.2055084699999998</v>
      </c>
      <c r="AP4">
        <v>3.3274336299999998</v>
      </c>
      <c r="AQ4">
        <v>3.2336448600000001</v>
      </c>
      <c r="AR4">
        <v>3.2749140900000002</v>
      </c>
      <c r="AS4">
        <v>0.41739999999999999</v>
      </c>
      <c r="AT4" t="s">
        <v>275</v>
      </c>
      <c r="AU4">
        <v>3.15365239</v>
      </c>
      <c r="AV4">
        <v>3.2735294100000001</v>
      </c>
      <c r="AW4">
        <v>3.1773308999999998</v>
      </c>
      <c r="AX4">
        <v>3.3699851399999998</v>
      </c>
      <c r="AY4">
        <v>2.5000000000000001E-3</v>
      </c>
    </row>
    <row r="5" spans="1:51" x14ac:dyDescent="0.3">
      <c r="A5" s="23" t="s">
        <v>39</v>
      </c>
      <c r="B5" s="8">
        <v>92.030013400000001</v>
      </c>
      <c r="C5" s="7" t="s">
        <v>40</v>
      </c>
      <c r="D5" s="8">
        <v>274433.5</v>
      </c>
      <c r="E5" s="8"/>
      <c r="F5" s="23" t="s">
        <v>39</v>
      </c>
      <c r="G5" s="8">
        <v>87.022897999999998</v>
      </c>
      <c r="H5" s="7" t="s">
        <v>40</v>
      </c>
      <c r="I5" s="8">
        <v>243229</v>
      </c>
      <c r="J5" s="8"/>
      <c r="K5" s="23" t="s">
        <v>39</v>
      </c>
      <c r="L5" s="8">
        <v>79.202183700000006</v>
      </c>
      <c r="M5" s="7" t="s">
        <v>40</v>
      </c>
      <c r="N5" s="8">
        <v>262951.25</v>
      </c>
      <c r="O5" s="8"/>
      <c r="P5" s="23" t="s">
        <v>39</v>
      </c>
      <c r="Q5" s="8">
        <v>80.1664174</v>
      </c>
      <c r="R5" s="7" t="s">
        <v>40</v>
      </c>
      <c r="S5" s="8">
        <v>375259</v>
      </c>
      <c r="T5" s="8"/>
      <c r="U5" s="23" t="s">
        <v>67</v>
      </c>
      <c r="V5" s="9">
        <v>-21.671900000000001</v>
      </c>
      <c r="X5" t="s">
        <v>5</v>
      </c>
      <c r="Y5" s="15">
        <f>B25</f>
        <v>88.460755800000001</v>
      </c>
      <c r="Z5" s="15">
        <f>G25</f>
        <v>82.658719300000001</v>
      </c>
      <c r="AA5" s="15">
        <f>L25</f>
        <v>80.101265799999993</v>
      </c>
      <c r="AB5" s="15">
        <f>Q25</f>
        <v>81.020080300000004</v>
      </c>
      <c r="AC5" t="s">
        <v>56</v>
      </c>
      <c r="AH5" t="s">
        <v>259</v>
      </c>
      <c r="AI5">
        <v>3.2942643399999998</v>
      </c>
      <c r="AJ5">
        <v>3.4474474499999999</v>
      </c>
      <c r="AK5">
        <v>3.3162217699999998</v>
      </c>
      <c r="AL5">
        <v>3.3712499999999999</v>
      </c>
      <c r="AM5">
        <v>0.46460000000000001</v>
      </c>
      <c r="AN5" t="s">
        <v>262</v>
      </c>
      <c r="AO5">
        <v>3.10600707</v>
      </c>
      <c r="AP5">
        <v>3.13507625</v>
      </c>
      <c r="AQ5">
        <v>3.1391035500000002</v>
      </c>
      <c r="AR5">
        <v>3.2091954</v>
      </c>
      <c r="AS5">
        <v>5.16E-2</v>
      </c>
      <c r="AT5" t="s">
        <v>267</v>
      </c>
      <c r="AU5">
        <v>3.2932330799999998</v>
      </c>
      <c r="AV5">
        <v>3.1559632999999998</v>
      </c>
      <c r="AW5">
        <v>3.2741935500000001</v>
      </c>
      <c r="AX5">
        <v>3.1555555599999998</v>
      </c>
      <c r="AY5">
        <v>9.7500000000000003E-2</v>
      </c>
    </row>
    <row r="6" spans="1:51" ht="30" x14ac:dyDescent="0.3">
      <c r="A6" s="23" t="s">
        <v>41</v>
      </c>
      <c r="B6" s="8">
        <v>27.259100499999999</v>
      </c>
      <c r="C6" s="7" t="s">
        <v>42</v>
      </c>
      <c r="D6" s="8">
        <v>743.05855899999995</v>
      </c>
      <c r="E6" s="8"/>
      <c r="F6" s="23" t="s">
        <v>41</v>
      </c>
      <c r="G6" s="8">
        <v>24.073481999999998</v>
      </c>
      <c r="H6" s="7" t="s">
        <v>42</v>
      </c>
      <c r="I6" s="8">
        <v>579.53253700000005</v>
      </c>
      <c r="J6" s="8"/>
      <c r="K6" s="23" t="s">
        <v>41</v>
      </c>
      <c r="L6" s="8">
        <v>19.472831299999999</v>
      </c>
      <c r="M6" s="7" t="s">
        <v>42</v>
      </c>
      <c r="N6" s="8">
        <v>379.19115699999998</v>
      </c>
      <c r="O6" s="8"/>
      <c r="P6" s="23" t="s">
        <v>41</v>
      </c>
      <c r="Q6" s="8">
        <v>19.354538300000002</v>
      </c>
      <c r="R6" s="7" t="s">
        <v>42</v>
      </c>
      <c r="S6" s="8">
        <v>374.59815400000002</v>
      </c>
      <c r="T6" s="8"/>
      <c r="U6" s="23" t="s">
        <v>68</v>
      </c>
      <c r="V6" s="8" t="s">
        <v>53</v>
      </c>
      <c r="X6" t="s">
        <v>6</v>
      </c>
      <c r="Y6" s="15">
        <f>B35</f>
        <v>83.504987499999999</v>
      </c>
      <c r="Z6" s="15">
        <f>G35</f>
        <v>77.687861299999994</v>
      </c>
      <c r="AA6" s="15">
        <f>L35</f>
        <v>73.392523400000002</v>
      </c>
      <c r="AB6" s="15">
        <f>Q35</f>
        <v>75.409547700000005</v>
      </c>
      <c r="AC6" t="s">
        <v>56</v>
      </c>
      <c r="AN6" t="s">
        <v>272</v>
      </c>
      <c r="AO6">
        <v>3.07729469</v>
      </c>
      <c r="AP6">
        <v>3.1371841200000001</v>
      </c>
      <c r="AQ6">
        <v>3.1469489400000001</v>
      </c>
      <c r="AR6">
        <v>3.2134831500000001</v>
      </c>
      <c r="AS6">
        <v>1.8200000000000001E-2</v>
      </c>
      <c r="AT6" t="s">
        <v>268</v>
      </c>
      <c r="AU6">
        <v>3</v>
      </c>
      <c r="AV6">
        <v>3.01395349</v>
      </c>
      <c r="AW6">
        <v>3.0505529199999999</v>
      </c>
      <c r="AX6">
        <v>3.04569892</v>
      </c>
      <c r="AY6">
        <v>0.39960000000000001</v>
      </c>
    </row>
    <row r="7" spans="1:51" ht="30" x14ac:dyDescent="0.3">
      <c r="A7" s="23" t="s">
        <v>43</v>
      </c>
      <c r="B7" s="8">
        <v>0.12236546</v>
      </c>
      <c r="C7" s="7" t="s">
        <v>44</v>
      </c>
      <c r="D7" s="9">
        <v>-0.4590766</v>
      </c>
      <c r="E7" s="9"/>
      <c r="F7" s="23" t="s">
        <v>43</v>
      </c>
      <c r="G7" s="8">
        <v>0.12308697</v>
      </c>
      <c r="H7" s="7" t="s">
        <v>44</v>
      </c>
      <c r="I7" s="8">
        <v>0.37670954000000001</v>
      </c>
      <c r="J7" s="9"/>
      <c r="K7" s="23" t="s">
        <v>43</v>
      </c>
      <c r="L7" s="9">
        <v>-8.0356800000000006E-2</v>
      </c>
      <c r="M7" s="7" t="s">
        <v>44</v>
      </c>
      <c r="N7" s="8">
        <v>1.6810637399999999</v>
      </c>
      <c r="O7" s="9"/>
      <c r="P7" s="23" t="s">
        <v>43</v>
      </c>
      <c r="Q7" s="8">
        <v>0.26365864</v>
      </c>
      <c r="R7" s="7" t="s">
        <v>44</v>
      </c>
      <c r="S7" s="8">
        <v>2.5884570500000001</v>
      </c>
      <c r="T7" s="8"/>
      <c r="U7" s="23" t="s">
        <v>69</v>
      </c>
      <c r="V7" s="8" t="s">
        <v>53</v>
      </c>
      <c r="X7" t="s">
        <v>58</v>
      </c>
      <c r="AN7" t="s">
        <v>264</v>
      </c>
      <c r="AO7">
        <v>3.17694805</v>
      </c>
      <c r="AP7">
        <v>3.2366255100000001</v>
      </c>
      <c r="AQ7">
        <v>3.1237113399999998</v>
      </c>
      <c r="AR7">
        <v>3.24252874</v>
      </c>
      <c r="AS7">
        <v>0.4667</v>
      </c>
      <c r="AT7" t="s">
        <v>276</v>
      </c>
      <c r="AU7">
        <v>3.3133971299999998</v>
      </c>
      <c r="AV7">
        <v>3.3857526899999999</v>
      </c>
      <c r="AW7">
        <v>3.28254848</v>
      </c>
      <c r="AX7">
        <v>3.4652366899999998</v>
      </c>
      <c r="AY7">
        <v>3.3E-3</v>
      </c>
    </row>
    <row r="8" spans="1:51" ht="30" customHeight="1" x14ac:dyDescent="0.3">
      <c r="A8" s="23" t="s">
        <v>45</v>
      </c>
      <c r="B8" s="8">
        <v>27471176.300000001</v>
      </c>
      <c r="C8" s="7" t="s">
        <v>46</v>
      </c>
      <c r="D8" s="8">
        <v>2215057.56</v>
      </c>
      <c r="E8" s="8"/>
      <c r="F8" s="23" t="s">
        <v>45</v>
      </c>
      <c r="G8" s="8">
        <v>22785706.399999999</v>
      </c>
      <c r="H8" s="7" t="s">
        <v>46</v>
      </c>
      <c r="I8" s="8">
        <v>1619213.91</v>
      </c>
      <c r="J8" s="8"/>
      <c r="K8" s="23" t="s">
        <v>45</v>
      </c>
      <c r="L8" s="8">
        <v>22084848.699999999</v>
      </c>
      <c r="M8" s="7" t="s">
        <v>46</v>
      </c>
      <c r="N8" s="8">
        <v>1258535.45</v>
      </c>
      <c r="O8" s="8"/>
      <c r="P8" s="23" t="s">
        <v>45</v>
      </c>
      <c r="Q8" s="8">
        <v>31836289</v>
      </c>
      <c r="R8" s="7" t="s">
        <v>46</v>
      </c>
      <c r="S8" s="8">
        <v>1753119.36</v>
      </c>
      <c r="T8" s="8"/>
      <c r="U8" s="8"/>
      <c r="V8" s="8"/>
      <c r="X8" t="s">
        <v>59</v>
      </c>
      <c r="Y8" s="15">
        <f>B135</f>
        <v>114.119182</v>
      </c>
      <c r="Z8" s="15">
        <f>G135</f>
        <v>102.29067499999999</v>
      </c>
      <c r="AA8" s="15">
        <f>L135</f>
        <v>88.244159199999999</v>
      </c>
      <c r="AB8" s="15">
        <f>Q135</f>
        <v>88.374773099999999</v>
      </c>
      <c r="AC8" t="s">
        <v>56</v>
      </c>
    </row>
    <row r="9" spans="1:51" ht="30" customHeight="1" x14ac:dyDescent="0.3">
      <c r="A9" s="23" t="s">
        <v>47</v>
      </c>
      <c r="B9" s="8">
        <v>29.6197941</v>
      </c>
      <c r="C9" s="7" t="s">
        <v>48</v>
      </c>
      <c r="D9" s="8">
        <v>0.49918059999999997</v>
      </c>
      <c r="E9" s="8"/>
      <c r="F9" s="23" t="s">
        <v>47</v>
      </c>
      <c r="G9" s="8">
        <v>27.663388099999999</v>
      </c>
      <c r="H9" s="7" t="s">
        <v>48</v>
      </c>
      <c r="I9" s="8">
        <v>0.45535279000000001</v>
      </c>
      <c r="J9" s="8"/>
      <c r="K9" s="23" t="s">
        <v>47</v>
      </c>
      <c r="L9" s="8">
        <v>24.5862303</v>
      </c>
      <c r="M9" s="7" t="s">
        <v>48</v>
      </c>
      <c r="N9" s="8">
        <v>0.33795592000000002</v>
      </c>
      <c r="O9" s="8"/>
      <c r="P9" s="23" t="s">
        <v>47</v>
      </c>
      <c r="Q9" s="8">
        <v>24.142950299999999</v>
      </c>
      <c r="R9" s="7" t="s">
        <v>48</v>
      </c>
      <c r="S9" s="8">
        <v>0.28288732999999999</v>
      </c>
      <c r="T9" s="8"/>
      <c r="U9" s="8"/>
      <c r="V9" s="8"/>
      <c r="X9" t="s">
        <v>61</v>
      </c>
      <c r="Y9" s="15">
        <f>B95</f>
        <v>102.442797</v>
      </c>
      <c r="Z9" s="15">
        <f>G95</f>
        <v>92.752100799999994</v>
      </c>
      <c r="AA9" s="15">
        <f>L95</f>
        <v>87.12</v>
      </c>
      <c r="AB9" s="15">
        <f>Q95</f>
        <v>86.342165899999998</v>
      </c>
      <c r="AC9" t="s">
        <v>56</v>
      </c>
    </row>
    <row r="10" spans="1:51" x14ac:dyDescent="0.3">
      <c r="X10" t="s">
        <v>62</v>
      </c>
      <c r="Y10" s="15">
        <f>B105</f>
        <v>92.128091900000001</v>
      </c>
      <c r="Z10" s="15">
        <f>G105</f>
        <v>85.508691200000001</v>
      </c>
      <c r="AA10" s="15">
        <f>L105</f>
        <v>81.402753099999998</v>
      </c>
      <c r="AB10" s="15">
        <f>Q105</f>
        <v>81.354503500000007</v>
      </c>
      <c r="AC10" t="s">
        <v>56</v>
      </c>
    </row>
    <row r="11" spans="1:51" x14ac:dyDescent="0.3">
      <c r="A11" s="4" t="s">
        <v>70</v>
      </c>
      <c r="F11" s="4" t="s">
        <v>71</v>
      </c>
      <c r="K11" s="4" t="s">
        <v>72</v>
      </c>
      <c r="P11" s="4" t="s">
        <v>73</v>
      </c>
      <c r="X11" t="s">
        <v>60</v>
      </c>
      <c r="Y11" s="15">
        <f>B115</f>
        <v>80.660743100000005</v>
      </c>
      <c r="Z11" s="15">
        <f>G115</f>
        <v>78.832173900000001</v>
      </c>
      <c r="AA11" s="15">
        <f>L115</f>
        <v>72.379271700000004</v>
      </c>
      <c r="AB11" s="15">
        <f>Q115</f>
        <v>74.5772774</v>
      </c>
      <c r="AC11" t="s">
        <v>56</v>
      </c>
    </row>
    <row r="12" spans="1:51" ht="17.25" thickBot="1" x14ac:dyDescent="0.35">
      <c r="A12" s="6"/>
      <c r="F12" s="6"/>
      <c r="K12" s="6"/>
      <c r="P12" s="6"/>
      <c r="X12" t="s">
        <v>63</v>
      </c>
      <c r="Y12" s="15">
        <f>B125</f>
        <v>69.961850600000005</v>
      </c>
      <c r="Z12" s="15">
        <f>G125</f>
        <v>69.348697400000006</v>
      </c>
      <c r="AA12" s="15">
        <f>L125</f>
        <v>67.643686500000001</v>
      </c>
      <c r="AB12" s="15">
        <f>Q125</f>
        <v>68.675115199999993</v>
      </c>
      <c r="AC12" s="14">
        <f>V127</f>
        <v>0.55649999999999999</v>
      </c>
    </row>
    <row r="13" spans="1:51" ht="30" customHeight="1" x14ac:dyDescent="0.3">
      <c r="A13" s="31" t="s">
        <v>37</v>
      </c>
      <c r="B13" s="32"/>
      <c r="C13" s="32"/>
      <c r="D13" s="32"/>
      <c r="E13" s="24"/>
      <c r="F13" s="31" t="s">
        <v>37</v>
      </c>
      <c r="G13" s="32"/>
      <c r="H13" s="32"/>
      <c r="I13" s="32"/>
      <c r="J13" s="24"/>
      <c r="K13" s="31" t="s">
        <v>37</v>
      </c>
      <c r="L13" s="32"/>
      <c r="M13" s="32"/>
      <c r="N13" s="32"/>
      <c r="O13" s="24"/>
      <c r="P13" s="31" t="s">
        <v>37</v>
      </c>
      <c r="Q13" s="32"/>
      <c r="R13" s="32"/>
      <c r="S13" s="32"/>
      <c r="T13" s="24"/>
      <c r="U13" s="31" t="s">
        <v>65</v>
      </c>
      <c r="V13" s="32"/>
      <c r="X13" t="s">
        <v>64</v>
      </c>
    </row>
    <row r="14" spans="1:51" x14ac:dyDescent="0.3">
      <c r="A14" s="23" t="s">
        <v>0</v>
      </c>
      <c r="B14" s="8">
        <v>2237</v>
      </c>
      <c r="C14" s="7" t="s">
        <v>38</v>
      </c>
      <c r="D14" s="8">
        <v>2237</v>
      </c>
      <c r="E14" s="8"/>
      <c r="F14" s="23" t="s">
        <v>0</v>
      </c>
      <c r="G14" s="8">
        <v>2082</v>
      </c>
      <c r="H14" s="7" t="s">
        <v>38</v>
      </c>
      <c r="I14" s="8">
        <v>2082</v>
      </c>
      <c r="J14" s="8"/>
      <c r="K14" s="23" t="s">
        <v>0</v>
      </c>
      <c r="L14" s="8">
        <v>2418</v>
      </c>
      <c r="M14" s="7" t="s">
        <v>38</v>
      </c>
      <c r="N14" s="8">
        <v>2418</v>
      </c>
      <c r="O14" s="8"/>
      <c r="P14" s="23" t="s">
        <v>0</v>
      </c>
      <c r="Q14" s="8">
        <v>3138</v>
      </c>
      <c r="R14" s="7" t="s">
        <v>38</v>
      </c>
      <c r="S14" s="8">
        <v>3138</v>
      </c>
      <c r="T14" s="8"/>
      <c r="U14" s="23" t="s">
        <v>66</v>
      </c>
      <c r="V14" s="8">
        <v>19603295.5</v>
      </c>
      <c r="X14" t="s">
        <v>12</v>
      </c>
      <c r="Y14" s="15">
        <f>B55</f>
        <v>88.113378699999998</v>
      </c>
      <c r="Z14" s="15">
        <f>G55</f>
        <v>86.034285699999998</v>
      </c>
      <c r="AA14" s="15">
        <f>L55</f>
        <v>81.329877999999994</v>
      </c>
      <c r="AB14" s="15">
        <f>Q55</f>
        <v>82.006220799999994</v>
      </c>
      <c r="AC14" t="s">
        <v>56</v>
      </c>
    </row>
    <row r="15" spans="1:51" x14ac:dyDescent="0.3">
      <c r="A15" s="23" t="s">
        <v>39</v>
      </c>
      <c r="B15" s="8">
        <v>94.107062999999997</v>
      </c>
      <c r="C15" s="7" t="s">
        <v>40</v>
      </c>
      <c r="D15" s="8">
        <v>210517.5</v>
      </c>
      <c r="E15" s="8"/>
      <c r="F15" s="23" t="s">
        <v>39</v>
      </c>
      <c r="G15" s="8">
        <v>89.343539899999996</v>
      </c>
      <c r="H15" s="7" t="s">
        <v>40</v>
      </c>
      <c r="I15" s="8">
        <v>186013.25</v>
      </c>
      <c r="J15" s="8"/>
      <c r="K15" s="23" t="s">
        <v>39</v>
      </c>
      <c r="L15" s="8">
        <v>80.054280399999996</v>
      </c>
      <c r="M15" s="7" t="s">
        <v>40</v>
      </c>
      <c r="N15" s="8">
        <v>193571.25</v>
      </c>
      <c r="O15" s="8"/>
      <c r="P15" s="23" t="s">
        <v>39</v>
      </c>
      <c r="Q15" s="8">
        <v>81.169853399999994</v>
      </c>
      <c r="R15" s="7" t="s">
        <v>40</v>
      </c>
      <c r="S15" s="8">
        <v>254711</v>
      </c>
      <c r="T15" s="8"/>
      <c r="U15" s="23" t="s">
        <v>67</v>
      </c>
      <c r="V15" s="9">
        <v>-20.9115</v>
      </c>
      <c r="X15" t="s">
        <v>14</v>
      </c>
      <c r="Y15" s="15">
        <f>B75</f>
        <v>82.510075599999993</v>
      </c>
      <c r="Z15" s="15">
        <f>G75</f>
        <v>78.457142899999994</v>
      </c>
      <c r="AA15" s="15">
        <f>L75</f>
        <v>76.282744300000005</v>
      </c>
      <c r="AB15" s="15">
        <f>Q75</f>
        <v>75.865269499999997</v>
      </c>
      <c r="AC15" t="s">
        <v>56</v>
      </c>
    </row>
    <row r="16" spans="1:51" ht="30" x14ac:dyDescent="0.3">
      <c r="A16" s="23" t="s">
        <v>41</v>
      </c>
      <c r="B16" s="8">
        <v>27.3934152</v>
      </c>
      <c r="C16" s="7" t="s">
        <v>42</v>
      </c>
      <c r="D16" s="8">
        <v>750.39919899999995</v>
      </c>
      <c r="E16" s="8"/>
      <c r="F16" s="23" t="s">
        <v>41</v>
      </c>
      <c r="G16" s="8">
        <v>24.331520099999999</v>
      </c>
      <c r="H16" s="7" t="s">
        <v>42</v>
      </c>
      <c r="I16" s="8">
        <v>592.02287200000001</v>
      </c>
      <c r="J16" s="8"/>
      <c r="K16" s="23" t="s">
        <v>41</v>
      </c>
      <c r="L16" s="8">
        <v>19.398202300000001</v>
      </c>
      <c r="M16" s="7" t="s">
        <v>42</v>
      </c>
      <c r="N16" s="8">
        <v>376.290254</v>
      </c>
      <c r="O16" s="8"/>
      <c r="P16" s="23" t="s">
        <v>41</v>
      </c>
      <c r="Q16" s="8">
        <v>19.147020000000001</v>
      </c>
      <c r="R16" s="7" t="s">
        <v>42</v>
      </c>
      <c r="S16" s="8">
        <v>366.60837400000003</v>
      </c>
      <c r="T16" s="8"/>
      <c r="U16" s="23" t="s">
        <v>68</v>
      </c>
      <c r="V16" s="8" t="s">
        <v>53</v>
      </c>
      <c r="X16" t="s">
        <v>13</v>
      </c>
      <c r="Y16" s="15">
        <f>B45</f>
        <v>106.454545</v>
      </c>
      <c r="Z16" s="15">
        <f>G45</f>
        <v>96.843478300000001</v>
      </c>
      <c r="AA16" s="15">
        <f>L45</f>
        <v>89.620370399999999</v>
      </c>
      <c r="AB16" s="15">
        <f>Q45</f>
        <v>86.477528100000001</v>
      </c>
      <c r="AC16" t="s">
        <v>56</v>
      </c>
    </row>
    <row r="17" spans="1:29" ht="30" x14ac:dyDescent="0.3">
      <c r="A17" s="23" t="s">
        <v>43</v>
      </c>
      <c r="B17" s="8">
        <v>4.1349030000000002E-2</v>
      </c>
      <c r="C17" s="7" t="s">
        <v>44</v>
      </c>
      <c r="D17" s="9">
        <v>-0.4817052</v>
      </c>
      <c r="E17" s="8"/>
      <c r="F17" s="23" t="s">
        <v>43</v>
      </c>
      <c r="G17" s="8">
        <v>6.992922E-2</v>
      </c>
      <c r="H17" s="7" t="s">
        <v>44</v>
      </c>
      <c r="I17" s="8">
        <v>0.36243017999999999</v>
      </c>
      <c r="J17" s="8"/>
      <c r="K17" s="23" t="s">
        <v>43</v>
      </c>
      <c r="L17" s="9">
        <v>-0.14185220000000001</v>
      </c>
      <c r="M17" s="7" t="s">
        <v>44</v>
      </c>
      <c r="N17" s="8">
        <v>1.49393156</v>
      </c>
      <c r="O17" s="8"/>
      <c r="P17" s="23" t="s">
        <v>43</v>
      </c>
      <c r="Q17" s="8">
        <v>9.4883270000000006E-2</v>
      </c>
      <c r="R17" s="7" t="s">
        <v>44</v>
      </c>
      <c r="S17" s="8">
        <v>2.41483611</v>
      </c>
      <c r="T17" s="8"/>
      <c r="U17" s="23" t="s">
        <v>69</v>
      </c>
      <c r="V17" s="8" t="s">
        <v>53</v>
      </c>
      <c r="X17" t="s">
        <v>15</v>
      </c>
      <c r="Y17" s="15">
        <f>B85</f>
        <v>98.411134899999993</v>
      </c>
      <c r="Z17" s="15">
        <f>G85</f>
        <v>93.346827099999999</v>
      </c>
      <c r="AA17" s="15">
        <f>L85</f>
        <v>85.028798600000002</v>
      </c>
      <c r="AB17" s="15">
        <f>Q85</f>
        <v>86.759459500000006</v>
      </c>
      <c r="AC17" t="s">
        <v>56</v>
      </c>
    </row>
    <row r="18" spans="1:29" ht="30" x14ac:dyDescent="0.3">
      <c r="A18" s="23" t="s">
        <v>45</v>
      </c>
      <c r="B18" s="8">
        <v>21489076.300000001</v>
      </c>
      <c r="C18" s="7" t="s">
        <v>46</v>
      </c>
      <c r="D18" s="8">
        <v>1677892.61</v>
      </c>
      <c r="E18" s="8"/>
      <c r="F18" s="23" t="s">
        <v>45</v>
      </c>
      <c r="G18" s="8">
        <v>17851081.800000001</v>
      </c>
      <c r="H18" s="7" t="s">
        <v>46</v>
      </c>
      <c r="I18" s="8">
        <v>1231999.6000000001</v>
      </c>
      <c r="J18" s="8"/>
      <c r="K18" s="23" t="s">
        <v>45</v>
      </c>
      <c r="L18" s="8">
        <v>16405700.699999999</v>
      </c>
      <c r="M18" s="7" t="s">
        <v>46</v>
      </c>
      <c r="N18" s="8">
        <v>909493.54299999995</v>
      </c>
      <c r="O18" s="8"/>
      <c r="P18" s="23" t="s">
        <v>45</v>
      </c>
      <c r="Q18" s="8">
        <v>21824905</v>
      </c>
      <c r="R18" s="7" t="s">
        <v>46</v>
      </c>
      <c r="S18" s="8">
        <v>1150050.47</v>
      </c>
      <c r="T18" s="8"/>
      <c r="U18" s="8"/>
      <c r="V18" s="8"/>
      <c r="X18" t="s">
        <v>16</v>
      </c>
      <c r="Y18" s="15">
        <f>B65</f>
        <v>74.041267899999994</v>
      </c>
      <c r="Z18" s="15">
        <f>G65</f>
        <v>71.055809400000001</v>
      </c>
      <c r="AA18" s="15">
        <f>L65</f>
        <v>67.998463099999995</v>
      </c>
      <c r="AB18" s="15">
        <f>Q65</f>
        <v>70.271851900000001</v>
      </c>
      <c r="AC18" t="s">
        <v>56</v>
      </c>
    </row>
    <row r="19" spans="1:29" ht="30" x14ac:dyDescent="0.3">
      <c r="A19" s="23" t="s">
        <v>47</v>
      </c>
      <c r="B19" s="8">
        <v>29.108777100000001</v>
      </c>
      <c r="C19" s="7" t="s">
        <v>48</v>
      </c>
      <c r="D19" s="8">
        <v>0.57917951000000001</v>
      </c>
      <c r="E19" s="8"/>
      <c r="F19" s="23" t="s">
        <v>47</v>
      </c>
      <c r="G19" s="8">
        <v>27.2336648</v>
      </c>
      <c r="H19" s="7" t="s">
        <v>48</v>
      </c>
      <c r="I19" s="8">
        <v>0.53324755999999995</v>
      </c>
      <c r="J19" s="8"/>
      <c r="K19" s="23" t="s">
        <v>47</v>
      </c>
      <c r="L19" s="8">
        <v>24.2313118</v>
      </c>
      <c r="M19" s="7" t="s">
        <v>48</v>
      </c>
      <c r="N19" s="8">
        <v>0.39448758</v>
      </c>
      <c r="O19" s="8"/>
      <c r="P19" s="23" t="s">
        <v>47</v>
      </c>
      <c r="Q19" s="8">
        <v>23.588831500000001</v>
      </c>
      <c r="R19" s="7" t="s">
        <v>48</v>
      </c>
      <c r="S19" s="8">
        <v>0.3418021</v>
      </c>
      <c r="T19" s="8"/>
      <c r="U19" s="8"/>
      <c r="V19" s="8"/>
    </row>
    <row r="21" spans="1:29" x14ac:dyDescent="0.3">
      <c r="A21" s="4" t="s">
        <v>74</v>
      </c>
      <c r="F21" s="4" t="s">
        <v>75</v>
      </c>
      <c r="K21" s="4" t="s">
        <v>76</v>
      </c>
      <c r="P21" s="4" t="s">
        <v>77</v>
      </c>
    </row>
    <row r="22" spans="1:29" ht="17.25" thickBot="1" x14ac:dyDescent="0.35">
      <c r="A22" s="6"/>
      <c r="F22" s="6"/>
      <c r="K22" s="6"/>
      <c r="P22" s="6"/>
    </row>
    <row r="23" spans="1:29" ht="30" customHeight="1" x14ac:dyDescent="0.3">
      <c r="A23" s="31" t="s">
        <v>37</v>
      </c>
      <c r="B23" s="32"/>
      <c r="C23" s="32"/>
      <c r="D23" s="32"/>
      <c r="E23" s="24"/>
      <c r="F23" s="31" t="s">
        <v>37</v>
      </c>
      <c r="G23" s="32"/>
      <c r="H23" s="32"/>
      <c r="I23" s="32"/>
      <c r="J23" s="24"/>
      <c r="K23" s="31" t="s">
        <v>37</v>
      </c>
      <c r="L23" s="32"/>
      <c r="M23" s="32"/>
      <c r="N23" s="32"/>
      <c r="O23" s="24"/>
      <c r="P23" s="31" t="s">
        <v>37</v>
      </c>
      <c r="Q23" s="32"/>
      <c r="R23" s="32"/>
      <c r="S23" s="32"/>
      <c r="T23" s="24"/>
      <c r="U23" s="31" t="s">
        <v>65</v>
      </c>
      <c r="V23" s="32"/>
    </row>
    <row r="24" spans="1:29" x14ac:dyDescent="0.3">
      <c r="A24" s="23" t="s">
        <v>0</v>
      </c>
      <c r="B24" s="8">
        <v>344</v>
      </c>
      <c r="C24" s="7" t="s">
        <v>38</v>
      </c>
      <c r="D24" s="8">
        <v>344</v>
      </c>
      <c r="E24" s="8"/>
      <c r="F24" s="23" t="s">
        <v>0</v>
      </c>
      <c r="G24" s="8">
        <v>367</v>
      </c>
      <c r="H24" s="7" t="s">
        <v>38</v>
      </c>
      <c r="I24" s="8">
        <v>367</v>
      </c>
      <c r="J24" s="8"/>
      <c r="K24" s="23" t="s">
        <v>0</v>
      </c>
      <c r="L24" s="8">
        <v>474</v>
      </c>
      <c r="M24" s="7" t="s">
        <v>38</v>
      </c>
      <c r="N24" s="8">
        <v>474</v>
      </c>
      <c r="O24" s="8"/>
      <c r="P24" s="23" t="s">
        <v>0</v>
      </c>
      <c r="Q24" s="8">
        <v>747</v>
      </c>
      <c r="R24" s="7" t="s">
        <v>38</v>
      </c>
      <c r="S24" s="8">
        <v>747</v>
      </c>
      <c r="T24" s="8"/>
      <c r="U24" s="23" t="s">
        <v>66</v>
      </c>
      <c r="V24" s="8">
        <v>812354.5</v>
      </c>
    </row>
    <row r="25" spans="1:29" x14ac:dyDescent="0.3">
      <c r="A25" s="23" t="s">
        <v>39</v>
      </c>
      <c r="B25" s="8">
        <v>88.460755800000001</v>
      </c>
      <c r="C25" s="7" t="s">
        <v>40</v>
      </c>
      <c r="D25" s="8">
        <v>30430.5</v>
      </c>
      <c r="E25" s="8"/>
      <c r="F25" s="23" t="s">
        <v>39</v>
      </c>
      <c r="G25" s="8">
        <v>82.658719300000001</v>
      </c>
      <c r="H25" s="7" t="s">
        <v>40</v>
      </c>
      <c r="I25" s="8">
        <v>30335.75</v>
      </c>
      <c r="J25" s="8"/>
      <c r="K25" s="23" t="s">
        <v>39</v>
      </c>
      <c r="L25" s="8">
        <v>80.101265799999993</v>
      </c>
      <c r="M25" s="7" t="s">
        <v>40</v>
      </c>
      <c r="N25" s="8">
        <v>37968</v>
      </c>
      <c r="O25" s="8"/>
      <c r="P25" s="23" t="s">
        <v>39</v>
      </c>
      <c r="Q25" s="8">
        <v>81.020080300000004</v>
      </c>
      <c r="R25" s="7" t="s">
        <v>40</v>
      </c>
      <c r="S25" s="8">
        <v>60522</v>
      </c>
      <c r="T25" s="8"/>
      <c r="U25" s="23" t="s">
        <v>67</v>
      </c>
      <c r="V25" s="9">
        <v>-3.8927999999999998</v>
      </c>
    </row>
    <row r="26" spans="1:29" ht="30" x14ac:dyDescent="0.3">
      <c r="A26" s="23" t="s">
        <v>41</v>
      </c>
      <c r="B26" s="8">
        <v>25.222174299999999</v>
      </c>
      <c r="C26" s="7" t="s">
        <v>42</v>
      </c>
      <c r="D26" s="8">
        <v>636.15807600000005</v>
      </c>
      <c r="E26" s="8"/>
      <c r="F26" s="23" t="s">
        <v>41</v>
      </c>
      <c r="G26" s="8">
        <v>21.391505200000001</v>
      </c>
      <c r="H26" s="7" t="s">
        <v>42</v>
      </c>
      <c r="I26" s="8">
        <v>457.596495</v>
      </c>
      <c r="J26" s="8"/>
      <c r="K26" s="23" t="s">
        <v>41</v>
      </c>
      <c r="L26" s="8">
        <v>19.362767999999999</v>
      </c>
      <c r="M26" s="7" t="s">
        <v>42</v>
      </c>
      <c r="N26" s="8">
        <v>374.916785</v>
      </c>
      <c r="O26" s="8"/>
      <c r="P26" s="23" t="s">
        <v>41</v>
      </c>
      <c r="Q26" s="8">
        <v>19.156148900000002</v>
      </c>
      <c r="R26" s="7" t="s">
        <v>42</v>
      </c>
      <c r="S26" s="8">
        <v>366.95804099999998</v>
      </c>
      <c r="T26" s="8"/>
      <c r="U26" s="23" t="s">
        <v>68</v>
      </c>
      <c r="V26" s="8" t="s">
        <v>53</v>
      </c>
    </row>
    <row r="27" spans="1:29" ht="30" x14ac:dyDescent="0.3">
      <c r="A27" s="23" t="s">
        <v>43</v>
      </c>
      <c r="B27" s="8">
        <v>0.43638548999999999</v>
      </c>
      <c r="C27" s="7" t="s">
        <v>44</v>
      </c>
      <c r="D27" s="9">
        <v>-0.16230629999999999</v>
      </c>
      <c r="E27" s="8"/>
      <c r="F27" s="23" t="s">
        <v>43</v>
      </c>
      <c r="G27" s="8">
        <v>0.24481828999999999</v>
      </c>
      <c r="H27" s="7" t="s">
        <v>44</v>
      </c>
      <c r="I27" s="8">
        <v>0.28480158</v>
      </c>
      <c r="J27" s="8"/>
      <c r="K27" s="23" t="s">
        <v>43</v>
      </c>
      <c r="L27" s="8">
        <v>0.38482962999999998</v>
      </c>
      <c r="M27" s="7" t="s">
        <v>44</v>
      </c>
      <c r="N27" s="8">
        <v>2.5279799299999999</v>
      </c>
      <c r="O27" s="8"/>
      <c r="P27" s="23" t="s">
        <v>43</v>
      </c>
      <c r="Q27" s="8">
        <v>0.57138120999999997</v>
      </c>
      <c r="R27" s="7" t="s">
        <v>44</v>
      </c>
      <c r="S27" s="8">
        <v>2.65032801</v>
      </c>
      <c r="T27" s="8"/>
      <c r="U27" s="23" t="s">
        <v>69</v>
      </c>
      <c r="V27" s="8" t="s">
        <v>53</v>
      </c>
    </row>
    <row r="28" spans="1:29" ht="30" x14ac:dyDescent="0.3">
      <c r="A28" s="23" t="s">
        <v>45</v>
      </c>
      <c r="B28" s="8">
        <v>2910107.25</v>
      </c>
      <c r="C28" s="7" t="s">
        <v>46</v>
      </c>
      <c r="D28" s="8">
        <v>218202.22</v>
      </c>
      <c r="E28" s="8"/>
      <c r="F28" s="23" t="s">
        <v>45</v>
      </c>
      <c r="G28" s="8">
        <v>2674994.56</v>
      </c>
      <c r="H28" s="7" t="s">
        <v>46</v>
      </c>
      <c r="I28" s="8">
        <v>167480.31700000001</v>
      </c>
      <c r="J28" s="8"/>
      <c r="K28" s="23" t="s">
        <v>45</v>
      </c>
      <c r="L28" s="8">
        <v>3218620.5</v>
      </c>
      <c r="M28" s="7" t="s">
        <v>46</v>
      </c>
      <c r="N28" s="8">
        <v>177335.639</v>
      </c>
      <c r="O28" s="8"/>
      <c r="P28" s="23" t="s">
        <v>45</v>
      </c>
      <c r="Q28" s="8">
        <v>5177248</v>
      </c>
      <c r="R28" s="7" t="s">
        <v>46</v>
      </c>
      <c r="S28" s="8">
        <v>273750.69900000002</v>
      </c>
      <c r="T28" s="8"/>
      <c r="U28" s="8"/>
      <c r="V28" s="8"/>
    </row>
    <row r="29" spans="1:29" ht="30" x14ac:dyDescent="0.3">
      <c r="A29" s="23" t="s">
        <v>47</v>
      </c>
      <c r="B29" s="8">
        <v>28.5122754</v>
      </c>
      <c r="C29" s="7" t="s">
        <v>48</v>
      </c>
      <c r="D29" s="8">
        <v>1.3598885000000001</v>
      </c>
      <c r="E29" s="8"/>
      <c r="F29" s="23" t="s">
        <v>47</v>
      </c>
      <c r="G29" s="8">
        <v>25.8793088</v>
      </c>
      <c r="H29" s="7" t="s">
        <v>48</v>
      </c>
      <c r="I29" s="8">
        <v>1.11662748</v>
      </c>
      <c r="J29" s="8"/>
      <c r="K29" s="23" t="s">
        <v>47</v>
      </c>
      <c r="L29" s="8">
        <v>24.172861399999999</v>
      </c>
      <c r="M29" s="7" t="s">
        <v>48</v>
      </c>
      <c r="N29" s="8">
        <v>0.88936139000000003</v>
      </c>
      <c r="O29" s="8"/>
      <c r="P29" s="23" t="s">
        <v>47</v>
      </c>
      <c r="Q29" s="8">
        <v>23.643705199999999</v>
      </c>
      <c r="R29" s="7" t="s">
        <v>48</v>
      </c>
      <c r="S29" s="8">
        <v>0.70088684000000001</v>
      </c>
      <c r="T29" s="8"/>
      <c r="U29" s="8"/>
      <c r="V29" s="8"/>
    </row>
    <row r="31" spans="1:29" x14ac:dyDescent="0.3">
      <c r="A31" s="4" t="s">
        <v>78</v>
      </c>
      <c r="F31" s="4" t="s">
        <v>79</v>
      </c>
      <c r="K31" s="4" t="s">
        <v>80</v>
      </c>
      <c r="P31" s="4" t="s">
        <v>81</v>
      </c>
    </row>
    <row r="32" spans="1:29" ht="17.25" thickBot="1" x14ac:dyDescent="0.35">
      <c r="A32" s="6"/>
      <c r="F32" s="6"/>
      <c r="K32" s="6"/>
      <c r="P32" s="6"/>
    </row>
    <row r="33" spans="1:22" ht="30" customHeight="1" x14ac:dyDescent="0.3">
      <c r="A33" s="31" t="s">
        <v>37</v>
      </c>
      <c r="B33" s="32"/>
      <c r="C33" s="32"/>
      <c r="D33" s="32"/>
      <c r="E33" s="24"/>
      <c r="F33" s="31" t="s">
        <v>37</v>
      </c>
      <c r="G33" s="32"/>
      <c r="H33" s="32"/>
      <c r="I33" s="32"/>
      <c r="J33" s="24"/>
      <c r="K33" s="31" t="s">
        <v>37</v>
      </c>
      <c r="L33" s="32"/>
      <c r="M33" s="32"/>
      <c r="N33" s="32"/>
      <c r="O33" s="24"/>
      <c r="P33" s="31" t="s">
        <v>37</v>
      </c>
      <c r="Q33" s="32"/>
      <c r="R33" s="32"/>
      <c r="S33" s="32"/>
      <c r="T33" s="24"/>
      <c r="U33" s="31" t="s">
        <v>65</v>
      </c>
      <c r="V33" s="32"/>
    </row>
    <row r="34" spans="1:22" x14ac:dyDescent="0.3">
      <c r="A34" s="23" t="s">
        <v>0</v>
      </c>
      <c r="B34" s="8">
        <v>401</v>
      </c>
      <c r="C34" s="7" t="s">
        <v>38</v>
      </c>
      <c r="D34" s="8">
        <v>401</v>
      </c>
      <c r="E34" s="8"/>
      <c r="F34" s="23" t="s">
        <v>0</v>
      </c>
      <c r="G34" s="8">
        <v>346</v>
      </c>
      <c r="H34" s="7" t="s">
        <v>38</v>
      </c>
      <c r="I34" s="8">
        <v>346</v>
      </c>
      <c r="J34" s="8"/>
      <c r="K34" s="23" t="s">
        <v>0</v>
      </c>
      <c r="L34" s="8">
        <v>428</v>
      </c>
      <c r="M34" s="7" t="s">
        <v>38</v>
      </c>
      <c r="N34" s="8">
        <v>428</v>
      </c>
      <c r="O34" s="8"/>
      <c r="P34" s="23" t="s">
        <v>0</v>
      </c>
      <c r="Q34" s="8">
        <v>796</v>
      </c>
      <c r="R34" s="7" t="s">
        <v>38</v>
      </c>
      <c r="S34" s="8">
        <v>796</v>
      </c>
      <c r="T34" s="8"/>
      <c r="U34" s="23" t="s">
        <v>66</v>
      </c>
      <c r="V34" s="8">
        <v>840375.5</v>
      </c>
    </row>
    <row r="35" spans="1:22" x14ac:dyDescent="0.3">
      <c r="A35" s="23" t="s">
        <v>39</v>
      </c>
      <c r="B35" s="8">
        <v>83.504987499999999</v>
      </c>
      <c r="C35" s="7" t="s">
        <v>40</v>
      </c>
      <c r="D35" s="8">
        <v>33485.5</v>
      </c>
      <c r="E35" s="8"/>
      <c r="F35" s="23" t="s">
        <v>39</v>
      </c>
      <c r="G35" s="8">
        <v>77.687861299999994</v>
      </c>
      <c r="H35" s="7" t="s">
        <v>40</v>
      </c>
      <c r="I35" s="8">
        <v>26880</v>
      </c>
      <c r="J35" s="8"/>
      <c r="K35" s="23" t="s">
        <v>39</v>
      </c>
      <c r="L35" s="8">
        <v>73.392523400000002</v>
      </c>
      <c r="M35" s="7" t="s">
        <v>40</v>
      </c>
      <c r="N35" s="8">
        <v>31412</v>
      </c>
      <c r="O35" s="8"/>
      <c r="P35" s="23" t="s">
        <v>39</v>
      </c>
      <c r="Q35" s="8">
        <v>75.409547700000005</v>
      </c>
      <c r="R35" s="7" t="s">
        <v>40</v>
      </c>
      <c r="S35" s="8">
        <v>60026</v>
      </c>
      <c r="T35" s="8"/>
      <c r="U35" s="23" t="s">
        <v>67</v>
      </c>
      <c r="V35" s="9">
        <v>-4.6054000000000004</v>
      </c>
    </row>
    <row r="36" spans="1:22" ht="30" x14ac:dyDescent="0.3">
      <c r="A36" s="23" t="s">
        <v>41</v>
      </c>
      <c r="B36" s="8">
        <v>26.257688900000002</v>
      </c>
      <c r="C36" s="7" t="s">
        <v>42</v>
      </c>
      <c r="D36" s="8">
        <v>689.46622500000001</v>
      </c>
      <c r="E36" s="8"/>
      <c r="F36" s="23" t="s">
        <v>41</v>
      </c>
      <c r="G36" s="8">
        <v>22.287989199999998</v>
      </c>
      <c r="H36" s="7" t="s">
        <v>42</v>
      </c>
      <c r="I36" s="8">
        <v>496.75446099999999</v>
      </c>
      <c r="J36" s="8"/>
      <c r="K36" s="23" t="s">
        <v>41</v>
      </c>
      <c r="L36" s="8">
        <v>19.059966800000002</v>
      </c>
      <c r="M36" s="7" t="s">
        <v>42</v>
      </c>
      <c r="N36" s="8">
        <v>363.28233299999999</v>
      </c>
      <c r="O36" s="8"/>
      <c r="P36" s="23" t="s">
        <v>41</v>
      </c>
      <c r="Q36" s="8">
        <v>19.6703169</v>
      </c>
      <c r="R36" s="7" t="s">
        <v>42</v>
      </c>
      <c r="S36" s="8">
        <v>386.92136799999997</v>
      </c>
      <c r="T36" s="8"/>
      <c r="U36" s="23" t="s">
        <v>68</v>
      </c>
      <c r="V36" s="8" t="s">
        <v>53</v>
      </c>
    </row>
    <row r="37" spans="1:22" ht="30" x14ac:dyDescent="0.3">
      <c r="A37" s="23" t="s">
        <v>43</v>
      </c>
      <c r="B37" s="8">
        <v>0.31581316999999998</v>
      </c>
      <c r="C37" s="7" t="s">
        <v>44</v>
      </c>
      <c r="D37" s="9">
        <v>-0.17163829999999999</v>
      </c>
      <c r="E37" s="8"/>
      <c r="F37" s="23" t="s">
        <v>43</v>
      </c>
      <c r="G37" s="8">
        <v>0.13932427</v>
      </c>
      <c r="H37" s="7" t="s">
        <v>44</v>
      </c>
      <c r="I37" s="8">
        <v>0.92977370999999998</v>
      </c>
      <c r="J37" s="8"/>
      <c r="K37" s="23" t="s">
        <v>43</v>
      </c>
      <c r="L37" s="9">
        <v>-0.272171</v>
      </c>
      <c r="M37" s="7" t="s">
        <v>44</v>
      </c>
      <c r="N37" s="8">
        <v>2.0185866099999998</v>
      </c>
      <c r="O37" s="8"/>
      <c r="P37" s="23" t="s">
        <v>43</v>
      </c>
      <c r="Q37" s="8">
        <v>0.69169216</v>
      </c>
      <c r="R37" s="7" t="s">
        <v>44</v>
      </c>
      <c r="S37" s="8">
        <v>4.0407256599999997</v>
      </c>
      <c r="T37" s="8"/>
      <c r="U37" s="23" t="s">
        <v>69</v>
      </c>
      <c r="V37" s="8" t="s">
        <v>53</v>
      </c>
    </row>
    <row r="38" spans="1:22" ht="30" x14ac:dyDescent="0.3">
      <c r="A38" s="23" t="s">
        <v>45</v>
      </c>
      <c r="B38" s="8">
        <v>3071992.75</v>
      </c>
      <c r="C38" s="7" t="s">
        <v>46</v>
      </c>
      <c r="D38" s="8">
        <v>275786.49</v>
      </c>
      <c r="E38" s="8"/>
      <c r="F38" s="23" t="s">
        <v>45</v>
      </c>
      <c r="G38" s="8">
        <v>2259630</v>
      </c>
      <c r="H38" s="7" t="s">
        <v>46</v>
      </c>
      <c r="I38" s="8">
        <v>171380.28899999999</v>
      </c>
      <c r="J38" s="8"/>
      <c r="K38" s="23" t="s">
        <v>45</v>
      </c>
      <c r="L38" s="8">
        <v>2460527.5</v>
      </c>
      <c r="M38" s="7" t="s">
        <v>46</v>
      </c>
      <c r="N38" s="8">
        <v>155121.55600000001</v>
      </c>
      <c r="O38" s="8"/>
      <c r="P38" s="23" t="s">
        <v>45</v>
      </c>
      <c r="Q38" s="8">
        <v>4834136</v>
      </c>
      <c r="R38" s="7" t="s">
        <v>46</v>
      </c>
      <c r="S38" s="8">
        <v>307602.48700000002</v>
      </c>
      <c r="T38" s="8"/>
      <c r="U38" s="8"/>
      <c r="V38" s="8"/>
    </row>
    <row r="39" spans="1:22" ht="30" x14ac:dyDescent="0.3">
      <c r="A39" s="23" t="s">
        <v>47</v>
      </c>
      <c r="B39" s="8">
        <v>31.4444558</v>
      </c>
      <c r="C39" s="7" t="s">
        <v>48</v>
      </c>
      <c r="D39" s="8">
        <v>1.3112464100000001</v>
      </c>
      <c r="E39" s="8"/>
      <c r="F39" s="23" t="s">
        <v>47</v>
      </c>
      <c r="G39" s="8">
        <v>28.689152700000001</v>
      </c>
      <c r="H39" s="7" t="s">
        <v>48</v>
      </c>
      <c r="I39" s="8">
        <v>1.1982097199999999</v>
      </c>
      <c r="J39" s="8"/>
      <c r="K39" s="23" t="s">
        <v>47</v>
      </c>
      <c r="L39" s="8">
        <v>25.9699025</v>
      </c>
      <c r="M39" s="7" t="s">
        <v>48</v>
      </c>
      <c r="N39" s="8">
        <v>0.92129826999999997</v>
      </c>
      <c r="O39" s="8"/>
      <c r="P39" s="23" t="s">
        <v>47</v>
      </c>
      <c r="Q39" s="8">
        <v>26.084650400000001</v>
      </c>
      <c r="R39" s="7" t="s">
        <v>48</v>
      </c>
      <c r="S39" s="8">
        <v>0.69719589999999998</v>
      </c>
      <c r="T39" s="8"/>
      <c r="U39" s="8"/>
      <c r="V39" s="8"/>
    </row>
    <row r="41" spans="1:22" x14ac:dyDescent="0.3">
      <c r="A41" s="4" t="s">
        <v>83</v>
      </c>
      <c r="F41" s="4" t="s">
        <v>84</v>
      </c>
      <c r="K41" s="4" t="s">
        <v>85</v>
      </c>
      <c r="P41" s="4" t="s">
        <v>86</v>
      </c>
    </row>
    <row r="42" spans="1:22" ht="17.25" thickBot="1" x14ac:dyDescent="0.35">
      <c r="A42" s="6"/>
      <c r="F42" s="6"/>
      <c r="K42" s="6"/>
      <c r="P42" s="6"/>
    </row>
    <row r="43" spans="1:22" ht="30" customHeight="1" x14ac:dyDescent="0.3">
      <c r="A43" s="31" t="s">
        <v>37</v>
      </c>
      <c r="B43" s="32"/>
      <c r="C43" s="32"/>
      <c r="D43" s="32"/>
      <c r="F43" s="31" t="s">
        <v>37</v>
      </c>
      <c r="G43" s="32"/>
      <c r="H43" s="32"/>
      <c r="I43" s="32"/>
      <c r="K43" s="31" t="s">
        <v>37</v>
      </c>
      <c r="L43" s="32"/>
      <c r="M43" s="32"/>
      <c r="N43" s="32"/>
      <c r="P43" s="31" t="s">
        <v>37</v>
      </c>
      <c r="Q43" s="32"/>
      <c r="R43" s="32"/>
      <c r="S43" s="32"/>
      <c r="U43" s="31" t="s">
        <v>65</v>
      </c>
      <c r="V43" s="32"/>
    </row>
    <row r="44" spans="1:22" x14ac:dyDescent="0.3">
      <c r="A44" s="23" t="s">
        <v>0</v>
      </c>
      <c r="B44" s="8">
        <v>132</v>
      </c>
      <c r="C44" s="7" t="s">
        <v>38</v>
      </c>
      <c r="D44" s="8">
        <v>132</v>
      </c>
      <c r="F44" s="23" t="s">
        <v>0</v>
      </c>
      <c r="G44" s="8">
        <v>115</v>
      </c>
      <c r="H44" s="7" t="s">
        <v>38</v>
      </c>
      <c r="I44" s="8">
        <v>115</v>
      </c>
      <c r="K44" s="23" t="s">
        <v>0</v>
      </c>
      <c r="L44" s="8">
        <v>108</v>
      </c>
      <c r="M44" s="7" t="s">
        <v>38</v>
      </c>
      <c r="N44" s="8">
        <v>108</v>
      </c>
      <c r="P44" s="23" t="s">
        <v>0</v>
      </c>
      <c r="Q44" s="8">
        <v>178</v>
      </c>
      <c r="R44" s="7" t="s">
        <v>38</v>
      </c>
      <c r="S44" s="8">
        <v>178</v>
      </c>
      <c r="U44" s="23" t="s">
        <v>66</v>
      </c>
      <c r="V44" s="8">
        <v>44968</v>
      </c>
    </row>
    <row r="45" spans="1:22" x14ac:dyDescent="0.3">
      <c r="A45" s="23" t="s">
        <v>39</v>
      </c>
      <c r="B45" s="8">
        <v>106.454545</v>
      </c>
      <c r="C45" s="7" t="s">
        <v>40</v>
      </c>
      <c r="D45" s="8">
        <v>14052</v>
      </c>
      <c r="F45" s="23" t="s">
        <v>39</v>
      </c>
      <c r="G45" s="8">
        <v>96.843478300000001</v>
      </c>
      <c r="H45" s="7" t="s">
        <v>40</v>
      </c>
      <c r="I45" s="8">
        <v>11137</v>
      </c>
      <c r="K45" s="23" t="s">
        <v>39</v>
      </c>
      <c r="L45" s="8">
        <v>89.620370399999999</v>
      </c>
      <c r="M45" s="7" t="s">
        <v>40</v>
      </c>
      <c r="N45" s="8">
        <v>9679</v>
      </c>
      <c r="P45" s="23" t="s">
        <v>39</v>
      </c>
      <c r="Q45" s="8">
        <v>86.477528100000001</v>
      </c>
      <c r="R45" s="7" t="s">
        <v>40</v>
      </c>
      <c r="S45" s="8">
        <v>15393</v>
      </c>
      <c r="U45" s="23" t="s">
        <v>67</v>
      </c>
      <c r="V45" s="9">
        <v>-10.1578</v>
      </c>
    </row>
    <row r="46" spans="1:22" ht="30" x14ac:dyDescent="0.3">
      <c r="A46" s="23" t="s">
        <v>41</v>
      </c>
      <c r="B46" s="8">
        <v>19.116502499999999</v>
      </c>
      <c r="C46" s="7" t="s">
        <v>42</v>
      </c>
      <c r="D46" s="8">
        <v>365.44066600000002</v>
      </c>
      <c r="F46" s="23" t="s">
        <v>41</v>
      </c>
      <c r="G46" s="8">
        <v>15.858802000000001</v>
      </c>
      <c r="H46" s="7" t="s">
        <v>42</v>
      </c>
      <c r="I46" s="8">
        <v>251.50160199999999</v>
      </c>
      <c r="K46" s="23" t="s">
        <v>41</v>
      </c>
      <c r="L46" s="8">
        <v>16.696139599999999</v>
      </c>
      <c r="M46" s="7" t="s">
        <v>42</v>
      </c>
      <c r="N46" s="8">
        <v>278.761076</v>
      </c>
      <c r="P46" s="23" t="s">
        <v>41</v>
      </c>
      <c r="Q46" s="8">
        <v>13.717573</v>
      </c>
      <c r="R46" s="7" t="s">
        <v>42</v>
      </c>
      <c r="S46" s="8">
        <v>188.171809</v>
      </c>
      <c r="U46" s="23" t="s">
        <v>68</v>
      </c>
      <c r="V46" s="8" t="s">
        <v>53</v>
      </c>
    </row>
    <row r="47" spans="1:22" ht="30" x14ac:dyDescent="0.3">
      <c r="A47" s="23" t="s">
        <v>43</v>
      </c>
      <c r="B47" s="8">
        <v>0.70385386999999999</v>
      </c>
      <c r="C47" s="7" t="s">
        <v>44</v>
      </c>
      <c r="D47" s="8">
        <v>0.17560352000000001</v>
      </c>
      <c r="F47" s="23" t="s">
        <v>43</v>
      </c>
      <c r="G47" s="8">
        <v>0.1992767</v>
      </c>
      <c r="H47" s="7" t="s">
        <v>44</v>
      </c>
      <c r="I47" s="9">
        <v>-0.35989189999999999</v>
      </c>
      <c r="K47" s="23" t="s">
        <v>43</v>
      </c>
      <c r="L47" s="8">
        <v>1.4898317000000001</v>
      </c>
      <c r="M47" s="7" t="s">
        <v>44</v>
      </c>
      <c r="N47" s="8">
        <v>4.91023006</v>
      </c>
      <c r="P47" s="23" t="s">
        <v>43</v>
      </c>
      <c r="Q47" s="8">
        <v>0.66020065999999999</v>
      </c>
      <c r="R47" s="7" t="s">
        <v>44</v>
      </c>
      <c r="S47" s="8">
        <v>1.5819760199999999</v>
      </c>
      <c r="U47" s="23" t="s">
        <v>69</v>
      </c>
      <c r="V47" s="8" t="s">
        <v>53</v>
      </c>
    </row>
    <row r="48" spans="1:22" ht="30" x14ac:dyDescent="0.3">
      <c r="A48" s="23" t="s">
        <v>45</v>
      </c>
      <c r="B48" s="8">
        <v>1543772</v>
      </c>
      <c r="C48" s="7" t="s">
        <v>46</v>
      </c>
      <c r="D48" s="8">
        <v>47872.727299999999</v>
      </c>
      <c r="F48" s="23" t="s">
        <v>45</v>
      </c>
      <c r="G48" s="8">
        <v>1107217</v>
      </c>
      <c r="H48" s="7" t="s">
        <v>46</v>
      </c>
      <c r="I48" s="8">
        <v>28671.1826</v>
      </c>
      <c r="K48" s="23" t="s">
        <v>45</v>
      </c>
      <c r="L48" s="8">
        <v>897263</v>
      </c>
      <c r="M48" s="7" t="s">
        <v>46</v>
      </c>
      <c r="N48" s="8">
        <v>29827.4352</v>
      </c>
      <c r="P48" s="23" t="s">
        <v>45</v>
      </c>
      <c r="Q48" s="8">
        <v>1364455</v>
      </c>
      <c r="R48" s="7" t="s">
        <v>46</v>
      </c>
      <c r="S48" s="8">
        <v>33306.410100000001</v>
      </c>
    </row>
    <row r="49" spans="1:22" ht="30" x14ac:dyDescent="0.3">
      <c r="A49" s="23" t="s">
        <v>47</v>
      </c>
      <c r="B49" s="8">
        <v>17.9574319</v>
      </c>
      <c r="C49" s="7" t="s">
        <v>48</v>
      </c>
      <c r="D49" s="8">
        <v>1.6638779699999999</v>
      </c>
      <c r="F49" s="23" t="s">
        <v>47</v>
      </c>
      <c r="G49" s="8">
        <v>16.3757047</v>
      </c>
      <c r="H49" s="7" t="s">
        <v>48</v>
      </c>
      <c r="I49" s="8">
        <v>1.47884091</v>
      </c>
      <c r="K49" s="23" t="s">
        <v>47</v>
      </c>
      <c r="L49" s="8">
        <v>18.629848899999999</v>
      </c>
      <c r="M49" s="7" t="s">
        <v>48</v>
      </c>
      <c r="N49" s="8">
        <v>1.60658678</v>
      </c>
      <c r="P49" s="23" t="s">
        <v>47</v>
      </c>
      <c r="Q49" s="8">
        <v>15.862586800000001</v>
      </c>
      <c r="R49" s="7" t="s">
        <v>48</v>
      </c>
      <c r="S49" s="8">
        <v>1.02817556</v>
      </c>
    </row>
    <row r="51" spans="1:22" x14ac:dyDescent="0.3">
      <c r="A51" s="4" t="s">
        <v>87</v>
      </c>
      <c r="F51" s="4" t="s">
        <v>88</v>
      </c>
      <c r="K51" s="4" t="s">
        <v>89</v>
      </c>
      <c r="P51" s="4" t="s">
        <v>90</v>
      </c>
    </row>
    <row r="52" spans="1:22" ht="17.25" thickBot="1" x14ac:dyDescent="0.35">
      <c r="A52" s="6"/>
      <c r="F52" s="6"/>
      <c r="K52" s="6"/>
      <c r="P52" s="6"/>
    </row>
    <row r="53" spans="1:22" ht="30" customHeight="1" x14ac:dyDescent="0.3">
      <c r="A53" s="31" t="s">
        <v>37</v>
      </c>
      <c r="B53" s="32"/>
      <c r="C53" s="32"/>
      <c r="D53" s="32"/>
      <c r="F53" s="31" t="s">
        <v>37</v>
      </c>
      <c r="G53" s="32"/>
      <c r="H53" s="32"/>
      <c r="I53" s="32"/>
      <c r="K53" s="31" t="s">
        <v>37</v>
      </c>
      <c r="L53" s="32"/>
      <c r="M53" s="32"/>
      <c r="N53" s="32"/>
      <c r="P53" s="31" t="s">
        <v>37</v>
      </c>
      <c r="Q53" s="32"/>
      <c r="R53" s="32"/>
      <c r="S53" s="32"/>
      <c r="U53" s="31" t="s">
        <v>65</v>
      </c>
      <c r="V53" s="32"/>
    </row>
    <row r="54" spans="1:22" x14ac:dyDescent="0.3">
      <c r="A54" s="23" t="s">
        <v>0</v>
      </c>
      <c r="B54" s="8">
        <v>441</v>
      </c>
      <c r="C54" s="7" t="s">
        <v>38</v>
      </c>
      <c r="D54" s="8">
        <v>441</v>
      </c>
      <c r="F54" s="23" t="s">
        <v>0</v>
      </c>
      <c r="G54" s="8">
        <v>350</v>
      </c>
      <c r="H54" s="7" t="s">
        <v>38</v>
      </c>
      <c r="I54" s="8">
        <v>350</v>
      </c>
      <c r="K54" s="23" t="s">
        <v>0</v>
      </c>
      <c r="L54" s="8">
        <v>410</v>
      </c>
      <c r="M54" s="7" t="s">
        <v>38</v>
      </c>
      <c r="N54" s="8">
        <v>410</v>
      </c>
      <c r="P54" s="23" t="s">
        <v>0</v>
      </c>
      <c r="Q54" s="8">
        <v>643</v>
      </c>
      <c r="R54" s="7" t="s">
        <v>38</v>
      </c>
      <c r="S54" s="8">
        <v>643</v>
      </c>
      <c r="U54" s="23" t="s">
        <v>66</v>
      </c>
      <c r="V54" s="8">
        <v>736978</v>
      </c>
    </row>
    <row r="55" spans="1:22" x14ac:dyDescent="0.3">
      <c r="A55" s="23" t="s">
        <v>39</v>
      </c>
      <c r="B55" s="8">
        <v>88.113378699999998</v>
      </c>
      <c r="C55" s="7" t="s">
        <v>40</v>
      </c>
      <c r="D55" s="8">
        <v>38858</v>
      </c>
      <c r="F55" s="23" t="s">
        <v>39</v>
      </c>
      <c r="G55" s="8">
        <v>86.034285699999998</v>
      </c>
      <c r="H55" s="7" t="s">
        <v>40</v>
      </c>
      <c r="I55" s="8">
        <v>30112</v>
      </c>
      <c r="K55" s="23" t="s">
        <v>39</v>
      </c>
      <c r="L55" s="8">
        <v>81.329877999999994</v>
      </c>
      <c r="M55" s="7" t="s">
        <v>40</v>
      </c>
      <c r="N55" s="8">
        <v>33345.25</v>
      </c>
      <c r="P55" s="23" t="s">
        <v>39</v>
      </c>
      <c r="Q55" s="8">
        <v>82.006220799999994</v>
      </c>
      <c r="R55" s="7" t="s">
        <v>40</v>
      </c>
      <c r="S55" s="8">
        <v>52730</v>
      </c>
      <c r="U55" s="23" t="s">
        <v>67</v>
      </c>
      <c r="V55" s="9">
        <v>-4.3560999999999996</v>
      </c>
    </row>
    <row r="56" spans="1:22" ht="30" x14ac:dyDescent="0.3">
      <c r="A56" s="23" t="s">
        <v>41</v>
      </c>
      <c r="B56" s="8">
        <v>23.9751212</v>
      </c>
      <c r="C56" s="7" t="s">
        <v>42</v>
      </c>
      <c r="D56" s="8">
        <v>574.80643399999997</v>
      </c>
      <c r="F56" s="23" t="s">
        <v>41</v>
      </c>
      <c r="G56" s="8">
        <v>22.044438599999999</v>
      </c>
      <c r="H56" s="7" t="s">
        <v>42</v>
      </c>
      <c r="I56" s="8">
        <v>485.95727399999998</v>
      </c>
      <c r="K56" s="23" t="s">
        <v>41</v>
      </c>
      <c r="L56" s="8">
        <v>19.061007199999999</v>
      </c>
      <c r="M56" s="7" t="s">
        <v>42</v>
      </c>
      <c r="N56" s="8">
        <v>363.32199600000001</v>
      </c>
      <c r="P56" s="23" t="s">
        <v>41</v>
      </c>
      <c r="Q56" s="8">
        <v>18.956252899999999</v>
      </c>
      <c r="R56" s="7" t="s">
        <v>42</v>
      </c>
      <c r="S56" s="8">
        <v>359.33952499999998</v>
      </c>
      <c r="U56" s="23" t="s">
        <v>68</v>
      </c>
      <c r="V56" s="8" t="s">
        <v>53</v>
      </c>
    </row>
    <row r="57" spans="1:22" ht="30" x14ac:dyDescent="0.3">
      <c r="A57" s="23" t="s">
        <v>43</v>
      </c>
      <c r="B57" s="8">
        <v>0.38397977</v>
      </c>
      <c r="C57" s="7" t="s">
        <v>44</v>
      </c>
      <c r="D57" s="9">
        <v>-7.2376700000000002E-2</v>
      </c>
      <c r="F57" s="23" t="s">
        <v>43</v>
      </c>
      <c r="G57" s="8">
        <v>0.14201915000000001</v>
      </c>
      <c r="H57" s="7" t="s">
        <v>44</v>
      </c>
      <c r="I57" s="8">
        <v>1.50986643</v>
      </c>
      <c r="K57" s="23" t="s">
        <v>43</v>
      </c>
      <c r="L57" s="9">
        <v>-0.42825059999999998</v>
      </c>
      <c r="M57" s="7" t="s">
        <v>44</v>
      </c>
      <c r="N57" s="8">
        <v>2.4352511400000001</v>
      </c>
      <c r="P57" s="23" t="s">
        <v>43</v>
      </c>
      <c r="Q57" s="9">
        <v>-7.8100500000000003E-2</v>
      </c>
      <c r="R57" s="7" t="s">
        <v>44</v>
      </c>
      <c r="S57" s="8">
        <v>3.4015858699999999</v>
      </c>
      <c r="U57" s="23" t="s">
        <v>69</v>
      </c>
      <c r="V57" s="8" t="s">
        <v>53</v>
      </c>
    </row>
    <row r="58" spans="1:22" ht="30" x14ac:dyDescent="0.3">
      <c r="A58" s="23" t="s">
        <v>45</v>
      </c>
      <c r="B58" s="8">
        <v>3676824.5</v>
      </c>
      <c r="C58" s="7" t="s">
        <v>46</v>
      </c>
      <c r="D58" s="8">
        <v>252914.83100000001</v>
      </c>
      <c r="F58" s="23" t="s">
        <v>45</v>
      </c>
      <c r="G58" s="8">
        <v>2760263.5</v>
      </c>
      <c r="H58" s="7" t="s">
        <v>46</v>
      </c>
      <c r="I58" s="8">
        <v>169599.08900000001</v>
      </c>
      <c r="K58" s="23" t="s">
        <v>45</v>
      </c>
      <c r="L58" s="8">
        <v>2860563.81</v>
      </c>
      <c r="M58" s="7" t="s">
        <v>46</v>
      </c>
      <c r="N58" s="8">
        <v>148598.696</v>
      </c>
      <c r="P58" s="23" t="s">
        <v>45</v>
      </c>
      <c r="Q58" s="8">
        <v>4554884</v>
      </c>
      <c r="R58" s="7" t="s">
        <v>46</v>
      </c>
      <c r="S58" s="8">
        <v>230695.97500000001</v>
      </c>
    </row>
    <row r="59" spans="1:22" ht="30" x14ac:dyDescent="0.3">
      <c r="A59" s="23" t="s">
        <v>47</v>
      </c>
      <c r="B59" s="8">
        <v>27.209399399999999</v>
      </c>
      <c r="C59" s="7" t="s">
        <v>48</v>
      </c>
      <c r="D59" s="8">
        <v>1.14167244</v>
      </c>
      <c r="F59" s="23" t="s">
        <v>47</v>
      </c>
      <c r="G59" s="8">
        <v>25.6228531</v>
      </c>
      <c r="H59" s="7" t="s">
        <v>48</v>
      </c>
      <c r="I59" s="8">
        <v>1.1783248099999999</v>
      </c>
      <c r="K59" s="23" t="s">
        <v>47</v>
      </c>
      <c r="L59" s="8">
        <v>23.4366603</v>
      </c>
      <c r="M59" s="7" t="s">
        <v>48</v>
      </c>
      <c r="N59" s="8">
        <v>0.94135605</v>
      </c>
      <c r="P59" s="23" t="s">
        <v>47</v>
      </c>
      <c r="Q59" s="8">
        <v>23.115628000000001</v>
      </c>
      <c r="R59" s="7" t="s">
        <v>48</v>
      </c>
      <c r="S59" s="8">
        <v>0.74756164000000003</v>
      </c>
    </row>
    <row r="61" spans="1:22" x14ac:dyDescent="0.3">
      <c r="A61" s="4" t="s">
        <v>91</v>
      </c>
      <c r="F61" s="4" t="s">
        <v>92</v>
      </c>
      <c r="K61" s="4" t="s">
        <v>93</v>
      </c>
      <c r="P61" s="4" t="s">
        <v>94</v>
      </c>
    </row>
    <row r="62" spans="1:22" ht="17.25" thickBot="1" x14ac:dyDescent="0.35">
      <c r="A62" s="6"/>
      <c r="F62" s="6"/>
      <c r="K62" s="6"/>
      <c r="P62" s="6"/>
    </row>
    <row r="63" spans="1:22" ht="30" customHeight="1" x14ac:dyDescent="0.3">
      <c r="A63" s="31" t="s">
        <v>37</v>
      </c>
      <c r="B63" s="32"/>
      <c r="C63" s="32"/>
      <c r="D63" s="32"/>
      <c r="F63" s="31" t="s">
        <v>37</v>
      </c>
      <c r="G63" s="32"/>
      <c r="H63" s="32"/>
      <c r="I63" s="32"/>
      <c r="K63" s="31" t="s">
        <v>37</v>
      </c>
      <c r="L63" s="32"/>
      <c r="M63" s="32"/>
      <c r="N63" s="32"/>
      <c r="P63" s="31" t="s">
        <v>37</v>
      </c>
      <c r="Q63" s="32"/>
      <c r="R63" s="32"/>
      <c r="S63" s="32"/>
      <c r="U63" s="31" t="s">
        <v>65</v>
      </c>
      <c r="V63" s="32"/>
    </row>
    <row r="64" spans="1:22" x14ac:dyDescent="0.3">
      <c r="A64" s="23" t="s">
        <v>0</v>
      </c>
      <c r="B64" s="8">
        <v>836</v>
      </c>
      <c r="C64" s="7" t="s">
        <v>38</v>
      </c>
      <c r="D64" s="8">
        <v>836</v>
      </c>
      <c r="F64" s="23" t="s">
        <v>0</v>
      </c>
      <c r="G64" s="8">
        <v>766</v>
      </c>
      <c r="H64" s="7" t="s">
        <v>38</v>
      </c>
      <c r="I64" s="8">
        <v>766</v>
      </c>
      <c r="K64" s="23" t="s">
        <v>0</v>
      </c>
      <c r="L64" s="8">
        <v>976</v>
      </c>
      <c r="M64" s="7" t="s">
        <v>38</v>
      </c>
      <c r="N64" s="8">
        <v>976</v>
      </c>
      <c r="P64" s="23" t="s">
        <v>0</v>
      </c>
      <c r="Q64" s="8">
        <v>1350</v>
      </c>
      <c r="R64" s="7" t="s">
        <v>38</v>
      </c>
      <c r="S64" s="8">
        <v>1350</v>
      </c>
      <c r="U64" s="23" t="s">
        <v>66</v>
      </c>
      <c r="V64" s="8">
        <v>3409103.5</v>
      </c>
    </row>
    <row r="65" spans="1:22" x14ac:dyDescent="0.3">
      <c r="A65" s="23" t="s">
        <v>39</v>
      </c>
      <c r="B65" s="8">
        <v>74.041267899999994</v>
      </c>
      <c r="C65" s="7" t="s">
        <v>40</v>
      </c>
      <c r="D65" s="8">
        <v>61898.5</v>
      </c>
      <c r="F65" s="23" t="s">
        <v>39</v>
      </c>
      <c r="G65" s="8">
        <v>71.055809400000001</v>
      </c>
      <c r="H65" s="7" t="s">
        <v>40</v>
      </c>
      <c r="I65" s="8">
        <v>54428.75</v>
      </c>
      <c r="K65" s="23" t="s">
        <v>39</v>
      </c>
      <c r="L65" s="8">
        <v>67.998463099999995</v>
      </c>
      <c r="M65" s="7" t="s">
        <v>40</v>
      </c>
      <c r="N65" s="8">
        <v>66366.5</v>
      </c>
      <c r="P65" s="23" t="s">
        <v>39</v>
      </c>
      <c r="Q65" s="8">
        <v>70.271851900000001</v>
      </c>
      <c r="R65" s="7" t="s">
        <v>40</v>
      </c>
      <c r="S65" s="8">
        <v>94867</v>
      </c>
      <c r="U65" s="23" t="s">
        <v>67</v>
      </c>
      <c r="V65" s="9">
        <v>-4.3956</v>
      </c>
    </row>
    <row r="66" spans="1:22" ht="30" x14ac:dyDescent="0.3">
      <c r="A66" s="23" t="s">
        <v>41</v>
      </c>
      <c r="B66" s="8">
        <v>20.3575914</v>
      </c>
      <c r="C66" s="7" t="s">
        <v>42</v>
      </c>
      <c r="D66" s="8">
        <v>414.43152800000001</v>
      </c>
      <c r="F66" s="23" t="s">
        <v>41</v>
      </c>
      <c r="G66" s="8">
        <v>20.380391599999999</v>
      </c>
      <c r="H66" s="7" t="s">
        <v>42</v>
      </c>
      <c r="I66" s="8">
        <v>415.36036200000001</v>
      </c>
      <c r="K66" s="23" t="s">
        <v>41</v>
      </c>
      <c r="L66" s="8">
        <v>17.9345748</v>
      </c>
      <c r="M66" s="7" t="s">
        <v>42</v>
      </c>
      <c r="N66" s="8">
        <v>321.64897200000001</v>
      </c>
      <c r="P66" s="23" t="s">
        <v>41</v>
      </c>
      <c r="Q66" s="8">
        <v>18.911075700000001</v>
      </c>
      <c r="R66" s="7" t="s">
        <v>42</v>
      </c>
      <c r="S66" s="8">
        <v>357.62878499999999</v>
      </c>
      <c r="U66" s="23" t="s">
        <v>68</v>
      </c>
      <c r="V66" s="8" t="s">
        <v>53</v>
      </c>
    </row>
    <row r="67" spans="1:22" ht="30" x14ac:dyDescent="0.3">
      <c r="A67" s="23" t="s">
        <v>43</v>
      </c>
      <c r="B67" s="8">
        <v>0.27605602000000001</v>
      </c>
      <c r="C67" s="7" t="s">
        <v>44</v>
      </c>
      <c r="D67" s="8">
        <v>0.22032187</v>
      </c>
      <c r="F67" s="23" t="s">
        <v>43</v>
      </c>
      <c r="G67" s="8">
        <v>0.10124174</v>
      </c>
      <c r="H67" s="7" t="s">
        <v>44</v>
      </c>
      <c r="I67" s="8">
        <v>1.19863064</v>
      </c>
      <c r="K67" s="23" t="s">
        <v>43</v>
      </c>
      <c r="L67" s="9">
        <v>-1.3703999999999999E-3</v>
      </c>
      <c r="M67" s="7" t="s">
        <v>44</v>
      </c>
      <c r="N67" s="8">
        <v>1.8380935899999999</v>
      </c>
      <c r="P67" s="23" t="s">
        <v>43</v>
      </c>
      <c r="Q67" s="8">
        <v>0.85287672000000003</v>
      </c>
      <c r="R67" s="7" t="s">
        <v>44</v>
      </c>
      <c r="S67" s="8">
        <v>4.1383618100000001</v>
      </c>
      <c r="U67" s="23" t="s">
        <v>69</v>
      </c>
      <c r="V67" s="8" t="s">
        <v>53</v>
      </c>
    </row>
    <row r="68" spans="1:22" ht="30" x14ac:dyDescent="0.3">
      <c r="A68" s="23" t="s">
        <v>45</v>
      </c>
      <c r="B68" s="8">
        <v>4929093.75</v>
      </c>
      <c r="C68" s="7" t="s">
        <v>46</v>
      </c>
      <c r="D68" s="8">
        <v>346050.326</v>
      </c>
      <c r="F68" s="23" t="s">
        <v>45</v>
      </c>
      <c r="G68" s="8">
        <v>4185229.56</v>
      </c>
      <c r="H68" s="7" t="s">
        <v>46</v>
      </c>
      <c r="I68" s="8">
        <v>317750.67700000003</v>
      </c>
      <c r="K68" s="23" t="s">
        <v>45</v>
      </c>
      <c r="L68" s="8">
        <v>4826427.75</v>
      </c>
      <c r="M68" s="7" t="s">
        <v>46</v>
      </c>
      <c r="N68" s="8">
        <v>313607.74800000002</v>
      </c>
      <c r="P68" s="23" t="s">
        <v>45</v>
      </c>
      <c r="Q68" s="8">
        <v>7148921</v>
      </c>
      <c r="R68" s="7" t="s">
        <v>46</v>
      </c>
      <c r="S68" s="8">
        <v>482441.23</v>
      </c>
    </row>
    <row r="69" spans="1:22" ht="30" x14ac:dyDescent="0.3">
      <c r="A69" s="23" t="s">
        <v>47</v>
      </c>
      <c r="B69" s="8">
        <v>27.4949254</v>
      </c>
      <c r="C69" s="7" t="s">
        <v>48</v>
      </c>
      <c r="D69" s="8">
        <v>0.70408201999999998</v>
      </c>
      <c r="F69" s="23" t="s">
        <v>47</v>
      </c>
      <c r="G69" s="8">
        <v>28.682231300000002</v>
      </c>
      <c r="H69" s="7" t="s">
        <v>48</v>
      </c>
      <c r="I69" s="8">
        <v>0.73637348000000002</v>
      </c>
      <c r="K69" s="23" t="s">
        <v>47</v>
      </c>
      <c r="L69" s="8">
        <v>26.3749708</v>
      </c>
      <c r="M69" s="7" t="s">
        <v>48</v>
      </c>
      <c r="N69" s="8">
        <v>0.57407174999999999</v>
      </c>
      <c r="P69" s="23" t="s">
        <v>47</v>
      </c>
      <c r="Q69" s="8">
        <v>26.9113097</v>
      </c>
      <c r="R69" s="7" t="s">
        <v>48</v>
      </c>
      <c r="S69" s="8">
        <v>0.51469429</v>
      </c>
    </row>
    <row r="71" spans="1:22" x14ac:dyDescent="0.3">
      <c r="A71" s="4" t="s">
        <v>95</v>
      </c>
      <c r="F71" s="4" t="s">
        <v>96</v>
      </c>
      <c r="K71" s="4" t="s">
        <v>97</v>
      </c>
      <c r="P71" s="4" t="s">
        <v>98</v>
      </c>
    </row>
    <row r="72" spans="1:22" ht="17.25" thickBot="1" x14ac:dyDescent="0.35">
      <c r="A72" s="6"/>
      <c r="F72" s="6"/>
      <c r="K72" s="6"/>
      <c r="P72" s="6"/>
    </row>
    <row r="73" spans="1:22" ht="30" customHeight="1" x14ac:dyDescent="0.3">
      <c r="A73" s="31" t="s">
        <v>37</v>
      </c>
      <c r="B73" s="32"/>
      <c r="C73" s="32"/>
      <c r="D73" s="32"/>
      <c r="F73" s="31" t="s">
        <v>37</v>
      </c>
      <c r="G73" s="32"/>
      <c r="H73" s="32"/>
      <c r="I73" s="32"/>
      <c r="K73" s="31" t="s">
        <v>37</v>
      </c>
      <c r="L73" s="32"/>
      <c r="M73" s="32"/>
      <c r="N73" s="32"/>
      <c r="P73" s="31" t="s">
        <v>37</v>
      </c>
      <c r="Q73" s="32"/>
      <c r="R73" s="32"/>
      <c r="S73" s="32"/>
      <c r="U73" s="31" t="s">
        <v>65</v>
      </c>
      <c r="V73" s="32"/>
    </row>
    <row r="74" spans="1:22" x14ac:dyDescent="0.3">
      <c r="A74" s="23" t="s">
        <v>0</v>
      </c>
      <c r="B74" s="8">
        <v>397</v>
      </c>
      <c r="C74" s="7" t="s">
        <v>38</v>
      </c>
      <c r="D74" s="8">
        <v>397</v>
      </c>
      <c r="F74" s="23" t="s">
        <v>0</v>
      </c>
      <c r="G74" s="8">
        <v>350</v>
      </c>
      <c r="H74" s="7" t="s">
        <v>38</v>
      </c>
      <c r="I74" s="8">
        <v>350</v>
      </c>
      <c r="K74" s="23" t="s">
        <v>0</v>
      </c>
      <c r="L74" s="8">
        <v>481</v>
      </c>
      <c r="M74" s="7" t="s">
        <v>38</v>
      </c>
      <c r="N74" s="8">
        <v>481</v>
      </c>
      <c r="P74" s="23" t="s">
        <v>0</v>
      </c>
      <c r="Q74" s="8">
        <v>668</v>
      </c>
      <c r="R74" s="7" t="s">
        <v>38</v>
      </c>
      <c r="S74" s="8">
        <v>668</v>
      </c>
      <c r="U74" s="23" t="s">
        <v>66</v>
      </c>
      <c r="V74" s="8">
        <v>777476.5</v>
      </c>
    </row>
    <row r="75" spans="1:22" x14ac:dyDescent="0.3">
      <c r="A75" s="23" t="s">
        <v>39</v>
      </c>
      <c r="B75" s="8">
        <v>82.510075599999993</v>
      </c>
      <c r="C75" s="7" t="s">
        <v>40</v>
      </c>
      <c r="D75" s="8">
        <v>32756.5</v>
      </c>
      <c r="F75" s="23" t="s">
        <v>39</v>
      </c>
      <c r="G75" s="8">
        <v>78.457142899999994</v>
      </c>
      <c r="H75" s="7" t="s">
        <v>40</v>
      </c>
      <c r="I75" s="8">
        <v>27460</v>
      </c>
      <c r="K75" s="23" t="s">
        <v>39</v>
      </c>
      <c r="L75" s="8">
        <v>76.282744300000005</v>
      </c>
      <c r="M75" s="7" t="s">
        <v>40</v>
      </c>
      <c r="N75" s="8">
        <v>36692</v>
      </c>
      <c r="P75" s="23" t="s">
        <v>39</v>
      </c>
      <c r="Q75" s="8">
        <v>75.865269499999997</v>
      </c>
      <c r="R75" s="7" t="s">
        <v>40</v>
      </c>
      <c r="S75" s="8">
        <v>50678</v>
      </c>
      <c r="U75" s="23" t="s">
        <v>67</v>
      </c>
      <c r="V75" s="9">
        <v>-4.4301000000000004</v>
      </c>
    </row>
    <row r="76" spans="1:22" ht="30" x14ac:dyDescent="0.3">
      <c r="A76" s="23" t="s">
        <v>41</v>
      </c>
      <c r="B76" s="8">
        <v>25.464471199999998</v>
      </c>
      <c r="C76" s="7" t="s">
        <v>42</v>
      </c>
      <c r="D76" s="8">
        <v>648.43929200000002</v>
      </c>
      <c r="F76" s="23" t="s">
        <v>41</v>
      </c>
      <c r="G76" s="8">
        <v>18.7242359</v>
      </c>
      <c r="H76" s="7" t="s">
        <v>42</v>
      </c>
      <c r="I76" s="8">
        <v>350.59701200000001</v>
      </c>
      <c r="K76" s="23" t="s">
        <v>41</v>
      </c>
      <c r="L76" s="8">
        <v>19.083365499999999</v>
      </c>
      <c r="M76" s="7" t="s">
        <v>42</v>
      </c>
      <c r="N76" s="8">
        <v>364.17483700000003</v>
      </c>
      <c r="P76" s="23" t="s">
        <v>41</v>
      </c>
      <c r="Q76" s="8">
        <v>18.964967099999999</v>
      </c>
      <c r="R76" s="7" t="s">
        <v>42</v>
      </c>
      <c r="S76" s="8">
        <v>359.66997600000002</v>
      </c>
      <c r="U76" s="23" t="s">
        <v>68</v>
      </c>
      <c r="V76" s="8" t="s">
        <v>53</v>
      </c>
    </row>
    <row r="77" spans="1:22" ht="30" x14ac:dyDescent="0.3">
      <c r="A77" s="23" t="s">
        <v>43</v>
      </c>
      <c r="B77" s="8">
        <v>0.39475786000000002</v>
      </c>
      <c r="C77" s="7" t="s">
        <v>44</v>
      </c>
      <c r="D77" s="8">
        <v>0.21527328000000001</v>
      </c>
      <c r="F77" s="23" t="s">
        <v>43</v>
      </c>
      <c r="G77" s="8">
        <v>0.26077397000000002</v>
      </c>
      <c r="H77" s="7" t="s">
        <v>44</v>
      </c>
      <c r="I77" s="8">
        <v>0.58666998999999997</v>
      </c>
      <c r="K77" s="23" t="s">
        <v>43</v>
      </c>
      <c r="L77" s="8">
        <v>0.34329695999999998</v>
      </c>
      <c r="M77" s="7" t="s">
        <v>44</v>
      </c>
      <c r="N77" s="8">
        <v>0.40588236999999999</v>
      </c>
      <c r="P77" s="23" t="s">
        <v>43</v>
      </c>
      <c r="Q77" s="8">
        <v>0.31022553000000003</v>
      </c>
      <c r="R77" s="7" t="s">
        <v>44</v>
      </c>
      <c r="S77" s="8">
        <v>1.97136135</v>
      </c>
      <c r="U77" s="23" t="s">
        <v>69</v>
      </c>
      <c r="V77" s="8" t="s">
        <v>53</v>
      </c>
    </row>
    <row r="78" spans="1:22" ht="30" x14ac:dyDescent="0.3">
      <c r="A78" s="23" t="s">
        <v>45</v>
      </c>
      <c r="B78" s="8">
        <v>2959523.25</v>
      </c>
      <c r="C78" s="7" t="s">
        <v>46</v>
      </c>
      <c r="D78" s="8">
        <v>256781.96</v>
      </c>
      <c r="F78" s="23" t="s">
        <v>45</v>
      </c>
      <c r="G78" s="8">
        <v>2276791.5</v>
      </c>
      <c r="H78" s="7" t="s">
        <v>46</v>
      </c>
      <c r="I78" s="8">
        <v>122358.357</v>
      </c>
      <c r="K78" s="23" t="s">
        <v>45</v>
      </c>
      <c r="L78" s="8">
        <v>2973770.38</v>
      </c>
      <c r="M78" s="7" t="s">
        <v>46</v>
      </c>
      <c r="N78" s="8">
        <v>174803.92199999999</v>
      </c>
      <c r="P78" s="23" t="s">
        <v>45</v>
      </c>
      <c r="Q78" s="8">
        <v>4084600</v>
      </c>
      <c r="R78" s="7" t="s">
        <v>46</v>
      </c>
      <c r="S78" s="8">
        <v>239899.87400000001</v>
      </c>
    </row>
    <row r="79" spans="1:22" ht="30" x14ac:dyDescent="0.3">
      <c r="A79" s="23" t="s">
        <v>47</v>
      </c>
      <c r="B79" s="8">
        <v>30.862256500000001</v>
      </c>
      <c r="C79" s="7" t="s">
        <v>48</v>
      </c>
      <c r="D79" s="8">
        <v>1.27802517</v>
      </c>
      <c r="F79" s="23" t="s">
        <v>47</v>
      </c>
      <c r="G79" s="8">
        <v>23.865559300000001</v>
      </c>
      <c r="H79" s="7" t="s">
        <v>48</v>
      </c>
      <c r="I79" s="8">
        <v>1.0008525100000001</v>
      </c>
      <c r="K79" s="23" t="s">
        <v>47</v>
      </c>
      <c r="L79" s="8">
        <v>25.016621600000001</v>
      </c>
      <c r="M79" s="7" t="s">
        <v>48</v>
      </c>
      <c r="N79" s="8">
        <v>0.87012657000000004</v>
      </c>
      <c r="P79" s="23" t="s">
        <v>47</v>
      </c>
      <c r="Q79" s="8">
        <v>24.998220199999999</v>
      </c>
      <c r="R79" s="7" t="s">
        <v>48</v>
      </c>
      <c r="S79" s="8">
        <v>0.73377661000000005</v>
      </c>
    </row>
    <row r="81" spans="1:22" x14ac:dyDescent="0.3">
      <c r="A81" s="4" t="s">
        <v>99</v>
      </c>
      <c r="F81" s="4" t="s">
        <v>100</v>
      </c>
      <c r="K81" s="4" t="s">
        <v>101</v>
      </c>
      <c r="P81" s="4" t="s">
        <v>102</v>
      </c>
    </row>
    <row r="82" spans="1:22" ht="17.25" thickBot="1" x14ac:dyDescent="0.35">
      <c r="A82" s="6"/>
      <c r="F82" s="6"/>
      <c r="K82" s="6"/>
      <c r="P82" s="6"/>
    </row>
    <row r="83" spans="1:22" ht="30" customHeight="1" x14ac:dyDescent="0.3">
      <c r="A83" s="31" t="s">
        <v>37</v>
      </c>
      <c r="B83" s="32"/>
      <c r="C83" s="32"/>
      <c r="D83" s="32"/>
      <c r="F83" s="31" t="s">
        <v>37</v>
      </c>
      <c r="G83" s="32"/>
      <c r="H83" s="32"/>
      <c r="I83" s="32"/>
      <c r="K83" s="31" t="s">
        <v>37</v>
      </c>
      <c r="L83" s="32"/>
      <c r="M83" s="32"/>
      <c r="N83" s="32"/>
      <c r="P83" s="31" t="s">
        <v>37</v>
      </c>
      <c r="Q83" s="32"/>
      <c r="R83" s="32"/>
      <c r="S83" s="32"/>
      <c r="U83" s="31" t="s">
        <v>65</v>
      </c>
      <c r="V83" s="32"/>
    </row>
    <row r="84" spans="1:22" x14ac:dyDescent="0.3">
      <c r="A84" s="23" t="s">
        <v>0</v>
      </c>
      <c r="B84" s="8">
        <v>467</v>
      </c>
      <c r="C84" s="7" t="s">
        <v>38</v>
      </c>
      <c r="D84" s="8">
        <v>467</v>
      </c>
      <c r="F84" s="23" t="s">
        <v>0</v>
      </c>
      <c r="G84" s="8">
        <v>457</v>
      </c>
      <c r="H84" s="7" t="s">
        <v>38</v>
      </c>
      <c r="I84" s="8">
        <v>457</v>
      </c>
      <c r="K84" s="23" t="s">
        <v>0</v>
      </c>
      <c r="L84" s="8">
        <v>566</v>
      </c>
      <c r="M84" s="7" t="s">
        <v>38</v>
      </c>
      <c r="N84" s="8">
        <v>566</v>
      </c>
      <c r="P84" s="23" t="s">
        <v>0</v>
      </c>
      <c r="Q84" s="8">
        <v>740</v>
      </c>
      <c r="R84" s="7" t="s">
        <v>38</v>
      </c>
      <c r="S84" s="8">
        <v>740</v>
      </c>
      <c r="U84" s="23" t="s">
        <v>66</v>
      </c>
      <c r="V84" s="8">
        <v>1004566</v>
      </c>
    </row>
    <row r="85" spans="1:22" x14ac:dyDescent="0.3">
      <c r="A85" s="23" t="s">
        <v>39</v>
      </c>
      <c r="B85" s="8">
        <v>98.411134899999993</v>
      </c>
      <c r="C85" s="7" t="s">
        <v>40</v>
      </c>
      <c r="D85" s="8">
        <v>45958</v>
      </c>
      <c r="F85" s="23" t="s">
        <v>39</v>
      </c>
      <c r="G85" s="8">
        <v>93.346827099999999</v>
      </c>
      <c r="H85" s="7" t="s">
        <v>40</v>
      </c>
      <c r="I85" s="8">
        <v>42659.5</v>
      </c>
      <c r="K85" s="23" t="s">
        <v>39</v>
      </c>
      <c r="L85" s="8">
        <v>85.028798600000002</v>
      </c>
      <c r="M85" s="7" t="s">
        <v>40</v>
      </c>
      <c r="N85" s="8">
        <v>48126.3</v>
      </c>
      <c r="P85" s="23" t="s">
        <v>39</v>
      </c>
      <c r="Q85" s="8">
        <v>86.759459500000006</v>
      </c>
      <c r="R85" s="7" t="s">
        <v>40</v>
      </c>
      <c r="S85" s="8">
        <v>64202</v>
      </c>
      <c r="U85" s="23" t="s">
        <v>67</v>
      </c>
      <c r="V85" s="9">
        <v>-8.4039000000000001</v>
      </c>
    </row>
    <row r="86" spans="1:22" ht="30" x14ac:dyDescent="0.3">
      <c r="A86" s="23" t="s">
        <v>41</v>
      </c>
      <c r="B86" s="8">
        <v>26.788736400000001</v>
      </c>
      <c r="C86" s="7" t="s">
        <v>42</v>
      </c>
      <c r="D86" s="8">
        <v>717.63639899999998</v>
      </c>
      <c r="F86" s="23" t="s">
        <v>41</v>
      </c>
      <c r="G86" s="8">
        <v>24.700232499999998</v>
      </c>
      <c r="H86" s="7" t="s">
        <v>42</v>
      </c>
      <c r="I86" s="8">
        <v>610.10148700000002</v>
      </c>
      <c r="K86" s="23" t="s">
        <v>41</v>
      </c>
      <c r="L86" s="8">
        <v>19.9140996</v>
      </c>
      <c r="M86" s="7" t="s">
        <v>42</v>
      </c>
      <c r="N86" s="8">
        <v>396.57136400000002</v>
      </c>
      <c r="P86" s="23" t="s">
        <v>41</v>
      </c>
      <c r="Q86" s="8">
        <v>18.5945699</v>
      </c>
      <c r="R86" s="7" t="s">
        <v>42</v>
      </c>
      <c r="S86" s="8">
        <v>345.75802900000002</v>
      </c>
      <c r="U86" s="23" t="s">
        <v>68</v>
      </c>
      <c r="V86" s="8" t="s">
        <v>53</v>
      </c>
    </row>
    <row r="87" spans="1:22" ht="30" x14ac:dyDescent="0.3">
      <c r="A87" s="23" t="s">
        <v>43</v>
      </c>
      <c r="B87" s="8">
        <v>0.2591794</v>
      </c>
      <c r="C87" s="7" t="s">
        <v>44</v>
      </c>
      <c r="D87" s="9">
        <v>-2.9829100000000001E-2</v>
      </c>
      <c r="F87" s="23" t="s">
        <v>43</v>
      </c>
      <c r="G87" s="8">
        <v>0.41630003999999998</v>
      </c>
      <c r="H87" s="7" t="s">
        <v>44</v>
      </c>
      <c r="I87" s="8">
        <v>0.23459347999999999</v>
      </c>
      <c r="K87" s="23" t="s">
        <v>43</v>
      </c>
      <c r="L87" s="8">
        <v>0.43050177000000001</v>
      </c>
      <c r="M87" s="7" t="s">
        <v>44</v>
      </c>
      <c r="N87" s="8">
        <v>2.2294446200000002</v>
      </c>
      <c r="P87" s="23" t="s">
        <v>43</v>
      </c>
      <c r="Q87" s="8">
        <v>0.62875243999999997</v>
      </c>
      <c r="R87" s="7" t="s">
        <v>44</v>
      </c>
      <c r="S87" s="8">
        <v>2.4652763000000002</v>
      </c>
      <c r="U87" s="23" t="s">
        <v>69</v>
      </c>
      <c r="V87" s="8" t="s">
        <v>53</v>
      </c>
    </row>
    <row r="88" spans="1:22" ht="30" x14ac:dyDescent="0.3">
      <c r="A88" s="23" t="s">
        <v>45</v>
      </c>
      <c r="B88" s="8">
        <v>4857197.5</v>
      </c>
      <c r="C88" s="7" t="s">
        <v>46</v>
      </c>
      <c r="D88" s="8">
        <v>334418.56199999998</v>
      </c>
      <c r="F88" s="23" t="s">
        <v>45</v>
      </c>
      <c r="G88" s="8">
        <v>4260335.25</v>
      </c>
      <c r="H88" s="7" t="s">
        <v>46</v>
      </c>
      <c r="I88" s="8">
        <v>278206.27799999999</v>
      </c>
      <c r="K88" s="23" t="s">
        <v>45</v>
      </c>
      <c r="L88" s="8">
        <v>4316184.29</v>
      </c>
      <c r="M88" s="7" t="s">
        <v>46</v>
      </c>
      <c r="N88" s="8">
        <v>224062.821</v>
      </c>
      <c r="P88" s="23" t="s">
        <v>45</v>
      </c>
      <c r="Q88" s="8">
        <v>5825646</v>
      </c>
      <c r="R88" s="7" t="s">
        <v>46</v>
      </c>
      <c r="S88" s="8">
        <v>255515.18400000001</v>
      </c>
    </row>
    <row r="89" spans="1:22" ht="30" x14ac:dyDescent="0.3">
      <c r="A89" s="23" t="s">
        <v>47</v>
      </c>
      <c r="B89" s="8">
        <v>27.2212453</v>
      </c>
      <c r="C89" s="7" t="s">
        <v>48</v>
      </c>
      <c r="D89" s="8">
        <v>1.2396348800000001</v>
      </c>
      <c r="F89" s="23" t="s">
        <v>47</v>
      </c>
      <c r="G89" s="8">
        <v>26.4607092</v>
      </c>
      <c r="H89" s="7" t="s">
        <v>48</v>
      </c>
      <c r="I89" s="8">
        <v>1.1554281399999999</v>
      </c>
      <c r="K89" s="23" t="s">
        <v>47</v>
      </c>
      <c r="L89" s="8">
        <v>23.420417499999999</v>
      </c>
      <c r="M89" s="7" t="s">
        <v>48</v>
      </c>
      <c r="N89" s="8">
        <v>0.83705204</v>
      </c>
      <c r="P89" s="23" t="s">
        <v>47</v>
      </c>
      <c r="Q89" s="8">
        <v>21.4323257</v>
      </c>
      <c r="R89" s="7" t="s">
        <v>48</v>
      </c>
      <c r="S89" s="8">
        <v>0.68354998</v>
      </c>
    </row>
    <row r="91" spans="1:22" x14ac:dyDescent="0.3">
      <c r="A91" s="4" t="s">
        <v>103</v>
      </c>
      <c r="F91" s="4" t="s">
        <v>104</v>
      </c>
      <c r="K91" s="4" t="s">
        <v>105</v>
      </c>
      <c r="P91" s="4" t="s">
        <v>106</v>
      </c>
    </row>
    <row r="92" spans="1:22" ht="17.25" thickBot="1" x14ac:dyDescent="0.35">
      <c r="A92" s="6"/>
      <c r="F92" s="6"/>
      <c r="K92" s="6"/>
      <c r="P92" s="6"/>
    </row>
    <row r="93" spans="1:22" ht="30" customHeight="1" x14ac:dyDescent="0.3">
      <c r="A93" s="31" t="s">
        <v>37</v>
      </c>
      <c r="B93" s="32"/>
      <c r="C93" s="32"/>
      <c r="D93" s="32"/>
      <c r="F93" s="31" t="s">
        <v>37</v>
      </c>
      <c r="G93" s="32"/>
      <c r="H93" s="32"/>
      <c r="I93" s="32"/>
      <c r="K93" s="31" t="s">
        <v>37</v>
      </c>
      <c r="L93" s="32"/>
      <c r="M93" s="32"/>
      <c r="N93" s="32"/>
      <c r="P93" s="31" t="s">
        <v>37</v>
      </c>
      <c r="Q93" s="32"/>
      <c r="R93" s="32"/>
      <c r="S93" s="32"/>
      <c r="U93" s="31" t="s">
        <v>65</v>
      </c>
      <c r="V93" s="32"/>
    </row>
    <row r="94" spans="1:22" x14ac:dyDescent="0.3">
      <c r="A94" s="23" t="s">
        <v>0</v>
      </c>
      <c r="B94" s="8">
        <v>472</v>
      </c>
      <c r="C94" s="7" t="s">
        <v>38</v>
      </c>
      <c r="D94" s="8">
        <v>472</v>
      </c>
      <c r="F94" s="23" t="s">
        <v>0</v>
      </c>
      <c r="G94" s="8">
        <v>476</v>
      </c>
      <c r="H94" s="7" t="s">
        <v>38</v>
      </c>
      <c r="I94" s="8">
        <v>476</v>
      </c>
      <c r="K94" s="23" t="s">
        <v>0</v>
      </c>
      <c r="L94" s="8">
        <v>575</v>
      </c>
      <c r="M94" s="7" t="s">
        <v>38</v>
      </c>
      <c r="N94" s="8">
        <v>575</v>
      </c>
      <c r="P94" s="23" t="s">
        <v>0</v>
      </c>
      <c r="Q94" s="8">
        <v>868</v>
      </c>
      <c r="R94" s="7" t="s">
        <v>38</v>
      </c>
      <c r="S94" s="8">
        <v>868</v>
      </c>
      <c r="U94" s="23" t="s">
        <v>66</v>
      </c>
      <c r="V94" s="8">
        <v>1125449.5</v>
      </c>
    </row>
    <row r="95" spans="1:22" x14ac:dyDescent="0.3">
      <c r="A95" s="23" t="s">
        <v>39</v>
      </c>
      <c r="B95" s="8">
        <v>102.442797</v>
      </c>
      <c r="C95" s="7" t="s">
        <v>40</v>
      </c>
      <c r="D95" s="8">
        <v>48353</v>
      </c>
      <c r="F95" s="23" t="s">
        <v>39</v>
      </c>
      <c r="G95" s="8">
        <v>92.752100799999994</v>
      </c>
      <c r="H95" s="7" t="s">
        <v>40</v>
      </c>
      <c r="I95" s="8">
        <v>44150</v>
      </c>
      <c r="K95" s="23" t="s">
        <v>39</v>
      </c>
      <c r="L95" s="8">
        <v>87.12</v>
      </c>
      <c r="M95" s="7" t="s">
        <v>40</v>
      </c>
      <c r="N95" s="8">
        <v>50094</v>
      </c>
      <c r="P95" s="23" t="s">
        <v>39</v>
      </c>
      <c r="Q95" s="8">
        <v>86.342165899999998</v>
      </c>
      <c r="R95" s="7" t="s">
        <v>40</v>
      </c>
      <c r="S95" s="8">
        <v>74945</v>
      </c>
      <c r="U95" s="23" t="s">
        <v>67</v>
      </c>
      <c r="V95" s="9">
        <v>-11.4076</v>
      </c>
    </row>
    <row r="96" spans="1:22" ht="30" x14ac:dyDescent="0.3">
      <c r="A96" s="23" t="s">
        <v>41</v>
      </c>
      <c r="B96" s="8">
        <v>26.079514799999998</v>
      </c>
      <c r="C96" s="7" t="s">
        <v>42</v>
      </c>
      <c r="D96" s="8">
        <v>680.14109399999995</v>
      </c>
      <c r="F96" s="23" t="s">
        <v>41</v>
      </c>
      <c r="G96" s="8">
        <v>25.321210099999998</v>
      </c>
      <c r="H96" s="7" t="s">
        <v>42</v>
      </c>
      <c r="I96" s="8">
        <v>641.16368</v>
      </c>
      <c r="K96" s="23" t="s">
        <v>41</v>
      </c>
      <c r="L96" s="8">
        <v>19.6740964</v>
      </c>
      <c r="M96" s="7" t="s">
        <v>42</v>
      </c>
      <c r="N96" s="8">
        <v>387.07006999999999</v>
      </c>
      <c r="P96" s="23" t="s">
        <v>41</v>
      </c>
      <c r="Q96" s="8">
        <v>19.506701199999998</v>
      </c>
      <c r="R96" s="7" t="s">
        <v>42</v>
      </c>
      <c r="S96" s="8">
        <v>380.511392</v>
      </c>
      <c r="U96" s="23" t="s">
        <v>68</v>
      </c>
      <c r="V96" s="8" t="s">
        <v>53</v>
      </c>
    </row>
    <row r="97" spans="1:22" ht="30" x14ac:dyDescent="0.3">
      <c r="A97" s="23" t="s">
        <v>43</v>
      </c>
      <c r="B97" s="8">
        <v>0.13404980999999999</v>
      </c>
      <c r="C97" s="7" t="s">
        <v>44</v>
      </c>
      <c r="D97" s="9">
        <v>-0.30728109999999997</v>
      </c>
      <c r="F97" s="23" t="s">
        <v>43</v>
      </c>
      <c r="G97" s="8">
        <v>0.15880138999999999</v>
      </c>
      <c r="H97" s="7" t="s">
        <v>44</v>
      </c>
      <c r="I97" s="8">
        <v>0.73398341</v>
      </c>
      <c r="K97" s="23" t="s">
        <v>43</v>
      </c>
      <c r="L97" s="8">
        <v>0.22035577000000001</v>
      </c>
      <c r="M97" s="7" t="s">
        <v>44</v>
      </c>
      <c r="N97" s="8">
        <v>2.1950954299999998</v>
      </c>
      <c r="P97" s="23" t="s">
        <v>43</v>
      </c>
      <c r="Q97" s="8">
        <v>0.21178528999999999</v>
      </c>
      <c r="R97" s="7" t="s">
        <v>44</v>
      </c>
      <c r="S97" s="8">
        <v>2.1733671299999999</v>
      </c>
      <c r="U97" s="23" t="s">
        <v>69</v>
      </c>
      <c r="V97" s="8" t="s">
        <v>53</v>
      </c>
    </row>
    <row r="98" spans="1:22" ht="30" x14ac:dyDescent="0.3">
      <c r="A98" s="23" t="s">
        <v>45</v>
      </c>
      <c r="B98" s="8">
        <v>5273763</v>
      </c>
      <c r="C98" s="7" t="s">
        <v>46</v>
      </c>
      <c r="D98" s="8">
        <v>320346.45600000001</v>
      </c>
      <c r="F98" s="23" t="s">
        <v>45</v>
      </c>
      <c r="G98" s="8">
        <v>4399558</v>
      </c>
      <c r="H98" s="7" t="s">
        <v>46</v>
      </c>
      <c r="I98" s="8">
        <v>304552.74800000002</v>
      </c>
      <c r="K98" s="23" t="s">
        <v>45</v>
      </c>
      <c r="L98" s="8">
        <v>4586367.5</v>
      </c>
      <c r="M98" s="7" t="s">
        <v>46</v>
      </c>
      <c r="N98" s="8">
        <v>222178.22</v>
      </c>
      <c r="P98" s="23" t="s">
        <v>45</v>
      </c>
      <c r="Q98" s="8">
        <v>6800817</v>
      </c>
      <c r="R98" s="7" t="s">
        <v>46</v>
      </c>
      <c r="S98" s="8">
        <v>329903.37699999998</v>
      </c>
    </row>
    <row r="99" spans="1:22" ht="30" x14ac:dyDescent="0.3">
      <c r="A99" s="23" t="s">
        <v>47</v>
      </c>
      <c r="B99" s="8">
        <v>25.457636600000001</v>
      </c>
      <c r="C99" s="7" t="s">
        <v>48</v>
      </c>
      <c r="D99" s="8">
        <v>1.20040697</v>
      </c>
      <c r="F99" s="23" t="s">
        <v>47</v>
      </c>
      <c r="G99" s="8">
        <v>27.2998777</v>
      </c>
      <c r="H99" s="7" t="s">
        <v>48</v>
      </c>
      <c r="I99" s="8">
        <v>1.1605957600000001</v>
      </c>
      <c r="K99" s="23" t="s">
        <v>47</v>
      </c>
      <c r="L99" s="8">
        <v>22.582755299999999</v>
      </c>
      <c r="M99" s="7" t="s">
        <v>48</v>
      </c>
      <c r="N99" s="8">
        <v>0.82046653999999997</v>
      </c>
      <c r="P99" s="23" t="s">
        <v>47</v>
      </c>
      <c r="Q99" s="8">
        <v>22.592323199999999</v>
      </c>
      <c r="R99" s="7" t="s">
        <v>48</v>
      </c>
      <c r="S99" s="8">
        <v>0.66210058000000005</v>
      </c>
    </row>
    <row r="101" spans="1:22" x14ac:dyDescent="0.3">
      <c r="A101" s="4" t="s">
        <v>107</v>
      </c>
      <c r="F101" s="4" t="s">
        <v>108</v>
      </c>
      <c r="K101" s="4" t="s">
        <v>109</v>
      </c>
      <c r="P101" s="4" t="s">
        <v>110</v>
      </c>
    </row>
    <row r="102" spans="1:22" ht="17.25" thickBot="1" x14ac:dyDescent="0.35">
      <c r="A102" s="6"/>
      <c r="F102" s="6"/>
      <c r="K102" s="6"/>
      <c r="P102" s="6"/>
    </row>
    <row r="103" spans="1:22" ht="30" customHeight="1" x14ac:dyDescent="0.3">
      <c r="A103" s="31" t="s">
        <v>37</v>
      </c>
      <c r="B103" s="32"/>
      <c r="C103" s="32"/>
      <c r="D103" s="32"/>
      <c r="F103" s="31" t="s">
        <v>37</v>
      </c>
      <c r="G103" s="32"/>
      <c r="H103" s="32"/>
      <c r="I103" s="32"/>
      <c r="K103" s="31" t="s">
        <v>37</v>
      </c>
      <c r="L103" s="32"/>
      <c r="M103" s="32"/>
      <c r="N103" s="32"/>
      <c r="P103" s="31" t="s">
        <v>37</v>
      </c>
      <c r="Q103" s="32"/>
      <c r="R103" s="32"/>
      <c r="S103" s="32"/>
      <c r="U103" s="31" t="s">
        <v>65</v>
      </c>
      <c r="V103" s="32"/>
    </row>
    <row r="104" spans="1:22" x14ac:dyDescent="0.3">
      <c r="A104" s="23" t="s">
        <v>0</v>
      </c>
      <c r="B104" s="8">
        <v>566</v>
      </c>
      <c r="C104" s="7" t="s">
        <v>38</v>
      </c>
      <c r="D104" s="8">
        <v>566</v>
      </c>
      <c r="F104" s="23" t="s">
        <v>0</v>
      </c>
      <c r="G104" s="8">
        <v>489</v>
      </c>
      <c r="H104" s="7" t="s">
        <v>38</v>
      </c>
      <c r="I104" s="8">
        <v>489</v>
      </c>
      <c r="K104" s="23" t="s">
        <v>0</v>
      </c>
      <c r="L104" s="8">
        <v>563</v>
      </c>
      <c r="M104" s="7" t="s">
        <v>38</v>
      </c>
      <c r="N104" s="8">
        <v>563</v>
      </c>
      <c r="P104" s="23" t="s">
        <v>0</v>
      </c>
      <c r="Q104" s="8">
        <v>866</v>
      </c>
      <c r="R104" s="7" t="s">
        <v>38</v>
      </c>
      <c r="S104" s="8">
        <v>866</v>
      </c>
      <c r="U104" s="23" t="s">
        <v>66</v>
      </c>
      <c r="V104" s="8">
        <v>1243620</v>
      </c>
    </row>
    <row r="105" spans="1:22" x14ac:dyDescent="0.3">
      <c r="A105" s="23" t="s">
        <v>39</v>
      </c>
      <c r="B105" s="8">
        <v>92.128091900000001</v>
      </c>
      <c r="C105" s="7" t="s">
        <v>40</v>
      </c>
      <c r="D105" s="8">
        <v>52144.5</v>
      </c>
      <c r="F105" s="23" t="s">
        <v>39</v>
      </c>
      <c r="G105" s="8">
        <v>85.508691200000001</v>
      </c>
      <c r="H105" s="7" t="s">
        <v>40</v>
      </c>
      <c r="I105" s="8">
        <v>41813.75</v>
      </c>
      <c r="K105" s="23" t="s">
        <v>39</v>
      </c>
      <c r="L105" s="8">
        <v>81.402753099999998</v>
      </c>
      <c r="M105" s="7" t="s">
        <v>40</v>
      </c>
      <c r="N105" s="8">
        <v>45829.75</v>
      </c>
      <c r="P105" s="23" t="s">
        <v>39</v>
      </c>
      <c r="Q105" s="8">
        <v>81.354503500000007</v>
      </c>
      <c r="R105" s="7" t="s">
        <v>40</v>
      </c>
      <c r="S105" s="8">
        <v>70453</v>
      </c>
      <c r="U105" s="23" t="s">
        <v>67</v>
      </c>
      <c r="V105" s="9">
        <v>-9.6294000000000004</v>
      </c>
    </row>
    <row r="106" spans="1:22" ht="30" x14ac:dyDescent="0.3">
      <c r="A106" s="23" t="s">
        <v>41</v>
      </c>
      <c r="B106" s="8">
        <v>22.882538199999999</v>
      </c>
      <c r="C106" s="7" t="s">
        <v>42</v>
      </c>
      <c r="D106" s="8">
        <v>523.61055499999998</v>
      </c>
      <c r="F106" s="23" t="s">
        <v>41</v>
      </c>
      <c r="G106" s="8">
        <v>21.111022200000001</v>
      </c>
      <c r="H106" s="7" t="s">
        <v>42</v>
      </c>
      <c r="I106" s="8">
        <v>445.67525699999999</v>
      </c>
      <c r="K106" s="23" t="s">
        <v>41</v>
      </c>
      <c r="L106" s="8">
        <v>19.364669200000002</v>
      </c>
      <c r="M106" s="7" t="s">
        <v>42</v>
      </c>
      <c r="N106" s="8">
        <v>374.99041499999998</v>
      </c>
      <c r="P106" s="23" t="s">
        <v>41</v>
      </c>
      <c r="Q106" s="8">
        <v>18.980006700000001</v>
      </c>
      <c r="R106" s="7" t="s">
        <v>42</v>
      </c>
      <c r="S106" s="8">
        <v>360.240656</v>
      </c>
      <c r="U106" s="23" t="s">
        <v>68</v>
      </c>
      <c r="V106" s="8" t="s">
        <v>53</v>
      </c>
    </row>
    <row r="107" spans="1:22" ht="30" x14ac:dyDescent="0.3">
      <c r="A107" s="23" t="s">
        <v>43</v>
      </c>
      <c r="B107" s="8">
        <v>0.15526996000000001</v>
      </c>
      <c r="C107" s="7" t="s">
        <v>44</v>
      </c>
      <c r="D107" s="8">
        <v>0.31935107000000001</v>
      </c>
      <c r="F107" s="23" t="s">
        <v>43</v>
      </c>
      <c r="G107" s="8">
        <v>2.4072360000000001E-2</v>
      </c>
      <c r="H107" s="7" t="s">
        <v>44</v>
      </c>
      <c r="I107" s="8">
        <v>0.47356333</v>
      </c>
      <c r="K107" s="23" t="s">
        <v>43</v>
      </c>
      <c r="L107" s="8">
        <v>0.44825458000000001</v>
      </c>
      <c r="M107" s="7" t="s">
        <v>44</v>
      </c>
      <c r="N107" s="8">
        <v>2.4470797399999999</v>
      </c>
      <c r="P107" s="23" t="s">
        <v>43</v>
      </c>
      <c r="Q107" s="8">
        <v>0.11284182</v>
      </c>
      <c r="R107" s="7" t="s">
        <v>44</v>
      </c>
      <c r="S107" s="8">
        <v>2.9678988099999999</v>
      </c>
      <c r="U107" s="23" t="s">
        <v>69</v>
      </c>
      <c r="V107" s="8" t="s">
        <v>53</v>
      </c>
    </row>
    <row r="108" spans="1:22" ht="30" x14ac:dyDescent="0.3">
      <c r="A108" s="23" t="s">
        <v>45</v>
      </c>
      <c r="B108" s="8">
        <v>5099813.25</v>
      </c>
      <c r="C108" s="7" t="s">
        <v>46</v>
      </c>
      <c r="D108" s="8">
        <v>295839.96299999999</v>
      </c>
      <c r="F108" s="23" t="s">
        <v>45</v>
      </c>
      <c r="G108" s="8">
        <v>3792928.56</v>
      </c>
      <c r="H108" s="7" t="s">
        <v>46</v>
      </c>
      <c r="I108" s="8">
        <v>217489.52600000001</v>
      </c>
      <c r="K108" s="23" t="s">
        <v>45</v>
      </c>
      <c r="L108" s="8">
        <v>3941412.44</v>
      </c>
      <c r="M108" s="7" t="s">
        <v>46</v>
      </c>
      <c r="N108" s="8">
        <v>210744.61300000001</v>
      </c>
      <c r="P108" s="23" t="s">
        <v>45</v>
      </c>
      <c r="Q108" s="8">
        <v>6043277</v>
      </c>
      <c r="R108" s="7" t="s">
        <v>46</v>
      </c>
      <c r="S108" s="8">
        <v>311608.16700000002</v>
      </c>
    </row>
    <row r="109" spans="1:22" ht="30" x14ac:dyDescent="0.3">
      <c r="A109" s="23" t="s">
        <v>47</v>
      </c>
      <c r="B109" s="8">
        <v>24.837742500000001</v>
      </c>
      <c r="C109" s="7" t="s">
        <v>48</v>
      </c>
      <c r="D109" s="8">
        <v>0.96182482000000002</v>
      </c>
      <c r="F109" s="23" t="s">
        <v>47</v>
      </c>
      <c r="G109" s="8">
        <v>24.688744400000001</v>
      </c>
      <c r="H109" s="7" t="s">
        <v>48</v>
      </c>
      <c r="I109" s="8">
        <v>0.95467341999999999</v>
      </c>
      <c r="K109" s="23" t="s">
        <v>47</v>
      </c>
      <c r="L109" s="8">
        <v>23.788715400000001</v>
      </c>
      <c r="M109" s="7" t="s">
        <v>48</v>
      </c>
      <c r="N109" s="8">
        <v>0.81612351000000005</v>
      </c>
      <c r="P109" s="23" t="s">
        <v>47</v>
      </c>
      <c r="Q109" s="8">
        <v>23.330001299999999</v>
      </c>
      <c r="R109" s="7" t="s">
        <v>48</v>
      </c>
      <c r="S109" s="8">
        <v>0.64496688000000002</v>
      </c>
    </row>
    <row r="111" spans="1:22" x14ac:dyDescent="0.3">
      <c r="A111" s="4" t="s">
        <v>111</v>
      </c>
      <c r="F111" s="4" t="s">
        <v>112</v>
      </c>
      <c r="K111" s="4" t="s">
        <v>113</v>
      </c>
      <c r="P111" s="4" t="s">
        <v>114</v>
      </c>
    </row>
    <row r="112" spans="1:22" ht="17.25" thickBot="1" x14ac:dyDescent="0.35">
      <c r="A112" s="6"/>
      <c r="F112" s="6"/>
      <c r="K112" s="6"/>
      <c r="P112" s="6"/>
    </row>
    <row r="113" spans="1:22" ht="30" customHeight="1" x14ac:dyDescent="0.3">
      <c r="A113" s="31" t="s">
        <v>37</v>
      </c>
      <c r="B113" s="32"/>
      <c r="C113" s="32"/>
      <c r="D113" s="32"/>
      <c r="F113" s="31" t="s">
        <v>37</v>
      </c>
      <c r="G113" s="32"/>
      <c r="H113" s="32"/>
      <c r="I113" s="32"/>
      <c r="K113" s="31" t="s">
        <v>37</v>
      </c>
      <c r="L113" s="32"/>
      <c r="M113" s="32"/>
      <c r="N113" s="32"/>
      <c r="P113" s="31" t="s">
        <v>37</v>
      </c>
      <c r="Q113" s="32"/>
      <c r="R113" s="32"/>
      <c r="S113" s="32"/>
      <c r="U113" s="31" t="s">
        <v>65</v>
      </c>
      <c r="V113" s="32"/>
    </row>
    <row r="114" spans="1:22" x14ac:dyDescent="0.3">
      <c r="A114" s="23" t="s">
        <v>0</v>
      </c>
      <c r="B114" s="8">
        <v>619</v>
      </c>
      <c r="C114" s="7" t="s">
        <v>38</v>
      </c>
      <c r="D114" s="8">
        <v>619</v>
      </c>
      <c r="F114" s="23" t="s">
        <v>0</v>
      </c>
      <c r="G114" s="8">
        <v>575</v>
      </c>
      <c r="H114" s="7" t="s">
        <v>38</v>
      </c>
      <c r="I114" s="8">
        <v>575</v>
      </c>
      <c r="K114" s="23" t="s">
        <v>0</v>
      </c>
      <c r="L114" s="8">
        <v>714</v>
      </c>
      <c r="M114" s="7" t="s">
        <v>38</v>
      </c>
      <c r="N114" s="8">
        <v>714</v>
      </c>
      <c r="P114" s="23" t="s">
        <v>0</v>
      </c>
      <c r="Q114" s="8">
        <v>977</v>
      </c>
      <c r="R114" s="7" t="s">
        <v>38</v>
      </c>
      <c r="S114" s="8">
        <v>977</v>
      </c>
      <c r="U114" s="23" t="s">
        <v>66</v>
      </c>
      <c r="V114" s="8">
        <v>1741954</v>
      </c>
    </row>
    <row r="115" spans="1:22" x14ac:dyDescent="0.3">
      <c r="A115" s="23" t="s">
        <v>39</v>
      </c>
      <c r="B115" s="8">
        <v>80.660743100000005</v>
      </c>
      <c r="C115" s="7" t="s">
        <v>40</v>
      </c>
      <c r="D115" s="8">
        <v>49929</v>
      </c>
      <c r="F115" s="23" t="s">
        <v>39</v>
      </c>
      <c r="G115" s="8">
        <v>78.832173900000001</v>
      </c>
      <c r="H115" s="7" t="s">
        <v>40</v>
      </c>
      <c r="I115" s="8">
        <v>45328.5</v>
      </c>
      <c r="K115" s="23" t="s">
        <v>39</v>
      </c>
      <c r="L115" s="8">
        <v>72.379271700000004</v>
      </c>
      <c r="M115" s="7" t="s">
        <v>40</v>
      </c>
      <c r="N115" s="8">
        <v>51678.8</v>
      </c>
      <c r="P115" s="23" t="s">
        <v>39</v>
      </c>
      <c r="Q115" s="8">
        <v>74.5772774</v>
      </c>
      <c r="R115" s="7" t="s">
        <v>40</v>
      </c>
      <c r="S115" s="8">
        <v>72862</v>
      </c>
      <c r="U115" s="23" t="s">
        <v>67</v>
      </c>
      <c r="V115" s="9">
        <v>-7.2458</v>
      </c>
    </row>
    <row r="116" spans="1:22" ht="30" x14ac:dyDescent="0.3">
      <c r="A116" s="23" t="s">
        <v>41</v>
      </c>
      <c r="B116" s="8">
        <v>21.852171599999998</v>
      </c>
      <c r="C116" s="7" t="s">
        <v>42</v>
      </c>
      <c r="D116" s="8">
        <v>477.517405</v>
      </c>
      <c r="F116" s="23" t="s">
        <v>41</v>
      </c>
      <c r="G116" s="8">
        <v>20.677233999999999</v>
      </c>
      <c r="H116" s="7" t="s">
        <v>42</v>
      </c>
      <c r="I116" s="8">
        <v>427.54800499999999</v>
      </c>
      <c r="K116" s="23" t="s">
        <v>41</v>
      </c>
      <c r="L116" s="8">
        <v>18.5182194</v>
      </c>
      <c r="M116" s="7" t="s">
        <v>42</v>
      </c>
      <c r="N116" s="8">
        <v>342.92445099999998</v>
      </c>
      <c r="P116" s="23" t="s">
        <v>41</v>
      </c>
      <c r="Q116" s="8">
        <v>17.880879100000001</v>
      </c>
      <c r="R116" s="7" t="s">
        <v>42</v>
      </c>
      <c r="S116" s="8">
        <v>319.72583600000002</v>
      </c>
      <c r="U116" s="23" t="s">
        <v>68</v>
      </c>
      <c r="V116" s="8" t="s">
        <v>53</v>
      </c>
    </row>
    <row r="117" spans="1:22" ht="30" x14ac:dyDescent="0.3">
      <c r="A117" s="23" t="s">
        <v>43</v>
      </c>
      <c r="B117" s="8">
        <v>0.20782258000000001</v>
      </c>
      <c r="C117" s="7" t="s">
        <v>44</v>
      </c>
      <c r="D117" s="8">
        <v>0.71839456000000002</v>
      </c>
      <c r="F117" s="23" t="s">
        <v>43</v>
      </c>
      <c r="G117" s="8">
        <v>7.9312369999999993E-2</v>
      </c>
      <c r="H117" s="7" t="s">
        <v>44</v>
      </c>
      <c r="I117" s="8">
        <v>1.5724402</v>
      </c>
      <c r="K117" s="23" t="s">
        <v>43</v>
      </c>
      <c r="L117" s="9">
        <v>-0.32968720000000001</v>
      </c>
      <c r="M117" s="7" t="s">
        <v>44</v>
      </c>
      <c r="N117" s="8">
        <v>1.6480420600000001</v>
      </c>
      <c r="P117" s="23" t="s">
        <v>43</v>
      </c>
      <c r="Q117" s="8">
        <v>0.67762266000000004</v>
      </c>
      <c r="R117" s="7" t="s">
        <v>44</v>
      </c>
      <c r="S117" s="8">
        <v>3.9907036200000001</v>
      </c>
      <c r="U117" s="23" t="s">
        <v>69</v>
      </c>
      <c r="V117" s="8" t="s">
        <v>53</v>
      </c>
    </row>
    <row r="118" spans="1:22" ht="30" x14ac:dyDescent="0.3">
      <c r="A118" s="23" t="s">
        <v>45</v>
      </c>
      <c r="B118" s="8">
        <v>4322416</v>
      </c>
      <c r="C118" s="7" t="s">
        <v>46</v>
      </c>
      <c r="D118" s="8">
        <v>295105.75599999999</v>
      </c>
      <c r="F118" s="23" t="s">
        <v>45</v>
      </c>
      <c r="G118" s="8">
        <v>3818756.75</v>
      </c>
      <c r="H118" s="7" t="s">
        <v>46</v>
      </c>
      <c r="I118" s="8">
        <v>245412.55499999999</v>
      </c>
      <c r="K118" s="23" t="s">
        <v>45</v>
      </c>
      <c r="L118" s="8">
        <v>3984979.04</v>
      </c>
      <c r="M118" s="7" t="s">
        <v>46</v>
      </c>
      <c r="N118" s="8">
        <v>244505.133</v>
      </c>
      <c r="P118" s="23" t="s">
        <v>45</v>
      </c>
      <c r="Q118" s="8">
        <v>5745902</v>
      </c>
      <c r="R118" s="7" t="s">
        <v>46</v>
      </c>
      <c r="S118" s="8">
        <v>312052.41600000003</v>
      </c>
    </row>
    <row r="119" spans="1:22" ht="30" x14ac:dyDescent="0.3">
      <c r="A119" s="23" t="s">
        <v>47</v>
      </c>
      <c r="B119" s="8">
        <v>27.091458299999999</v>
      </c>
      <c r="C119" s="7" t="s">
        <v>48</v>
      </c>
      <c r="D119" s="8">
        <v>0.87831292999999999</v>
      </c>
      <c r="F119" s="23" t="s">
        <v>47</v>
      </c>
      <c r="G119" s="8">
        <v>26.229435200000001</v>
      </c>
      <c r="H119" s="7" t="s">
        <v>48</v>
      </c>
      <c r="I119" s="8">
        <v>0.86230026999999998</v>
      </c>
      <c r="K119" s="23" t="s">
        <v>47</v>
      </c>
      <c r="L119" s="8">
        <v>25.5849762</v>
      </c>
      <c r="M119" s="7" t="s">
        <v>48</v>
      </c>
      <c r="N119" s="8">
        <v>0.69302693999999998</v>
      </c>
      <c r="P119" s="23" t="s">
        <v>47</v>
      </c>
      <c r="Q119" s="8">
        <v>23.976309799999999</v>
      </c>
      <c r="R119" s="7" t="s">
        <v>48</v>
      </c>
      <c r="S119" s="8">
        <v>0.57206000000000001</v>
      </c>
    </row>
    <row r="121" spans="1:22" x14ac:dyDescent="0.3">
      <c r="A121" s="4" t="s">
        <v>115</v>
      </c>
      <c r="F121" s="4" t="s">
        <v>116</v>
      </c>
      <c r="K121" s="4" t="s">
        <v>117</v>
      </c>
      <c r="P121" s="4" t="s">
        <v>118</v>
      </c>
    </row>
    <row r="122" spans="1:22" ht="17.25" thickBot="1" x14ac:dyDescent="0.35">
      <c r="A122" s="6"/>
      <c r="F122" s="6"/>
      <c r="K122" s="6"/>
      <c r="P122" s="6"/>
    </row>
    <row r="123" spans="1:22" ht="30" customHeight="1" x14ac:dyDescent="0.3">
      <c r="A123" s="31" t="s">
        <v>37</v>
      </c>
      <c r="B123" s="32"/>
      <c r="C123" s="32"/>
      <c r="D123" s="32"/>
      <c r="F123" s="31" t="s">
        <v>37</v>
      </c>
      <c r="G123" s="32"/>
      <c r="H123" s="32"/>
      <c r="I123" s="32"/>
      <c r="K123" s="31" t="s">
        <v>37</v>
      </c>
      <c r="L123" s="32"/>
      <c r="M123" s="32"/>
      <c r="N123" s="32"/>
      <c r="P123" s="31" t="s">
        <v>37</v>
      </c>
      <c r="Q123" s="32"/>
      <c r="R123" s="32"/>
      <c r="S123" s="32"/>
      <c r="U123" s="31" t="s">
        <v>65</v>
      </c>
      <c r="V123" s="32"/>
    </row>
    <row r="124" spans="1:22" x14ac:dyDescent="0.3">
      <c r="A124" s="23" t="s">
        <v>0</v>
      </c>
      <c r="B124" s="8">
        <v>616</v>
      </c>
      <c r="C124" s="7" t="s">
        <v>38</v>
      </c>
      <c r="D124" s="8">
        <v>616</v>
      </c>
      <c r="F124" s="23" t="s">
        <v>0</v>
      </c>
      <c r="G124" s="8">
        <v>499</v>
      </c>
      <c r="H124" s="7" t="s">
        <v>38</v>
      </c>
      <c r="I124" s="8">
        <v>499</v>
      </c>
      <c r="K124" s="23" t="s">
        <v>0</v>
      </c>
      <c r="L124" s="8">
        <v>689</v>
      </c>
      <c r="M124" s="7" t="s">
        <v>38</v>
      </c>
      <c r="N124" s="8">
        <v>689</v>
      </c>
      <c r="P124" s="23" t="s">
        <v>0</v>
      </c>
      <c r="Q124" s="8">
        <v>868</v>
      </c>
      <c r="R124" s="7" t="s">
        <v>38</v>
      </c>
      <c r="S124" s="8">
        <v>868</v>
      </c>
      <c r="U124" s="23" t="s">
        <v>66</v>
      </c>
      <c r="V124" s="8">
        <v>1631573</v>
      </c>
    </row>
    <row r="125" spans="1:22" x14ac:dyDescent="0.3">
      <c r="A125" s="23" t="s">
        <v>39</v>
      </c>
      <c r="B125" s="8">
        <v>69.961850600000005</v>
      </c>
      <c r="C125" s="7" t="s">
        <v>40</v>
      </c>
      <c r="D125" s="8">
        <v>43096.5</v>
      </c>
      <c r="F125" s="23" t="s">
        <v>39</v>
      </c>
      <c r="G125" s="8">
        <v>69.348697400000006</v>
      </c>
      <c r="H125" s="7" t="s">
        <v>40</v>
      </c>
      <c r="I125" s="8">
        <v>34605</v>
      </c>
      <c r="K125" s="23" t="s">
        <v>39</v>
      </c>
      <c r="L125" s="8">
        <v>67.643686500000001</v>
      </c>
      <c r="M125" s="7" t="s">
        <v>40</v>
      </c>
      <c r="N125" s="8">
        <v>46606.5</v>
      </c>
      <c r="P125" s="23" t="s">
        <v>39</v>
      </c>
      <c r="Q125" s="8">
        <v>68.675115199999993</v>
      </c>
      <c r="R125" s="7" t="s">
        <v>40</v>
      </c>
      <c r="S125" s="8">
        <v>59610</v>
      </c>
      <c r="U125" s="23" t="s">
        <v>67</v>
      </c>
      <c r="V125" s="9">
        <v>-0.58809999999999996</v>
      </c>
    </row>
    <row r="126" spans="1:22" ht="30" x14ac:dyDescent="0.3">
      <c r="A126" s="23" t="s">
        <v>41</v>
      </c>
      <c r="B126" s="8">
        <v>20.374855100000001</v>
      </c>
      <c r="C126" s="7" t="s">
        <v>42</v>
      </c>
      <c r="D126" s="8">
        <v>415.13472100000001</v>
      </c>
      <c r="F126" s="23" t="s">
        <v>41</v>
      </c>
      <c r="G126" s="8">
        <v>19.469976200000001</v>
      </c>
      <c r="H126" s="7" t="s">
        <v>42</v>
      </c>
      <c r="I126" s="8">
        <v>379.079973</v>
      </c>
      <c r="K126" s="23" t="s">
        <v>41</v>
      </c>
      <c r="L126" s="8">
        <v>17.421534000000001</v>
      </c>
      <c r="M126" s="7" t="s">
        <v>42</v>
      </c>
      <c r="N126" s="8">
        <v>303.50984699999998</v>
      </c>
      <c r="P126" s="23" t="s">
        <v>41</v>
      </c>
      <c r="Q126" s="8">
        <v>18.4392885</v>
      </c>
      <c r="R126" s="7" t="s">
        <v>42</v>
      </c>
      <c r="S126" s="8">
        <v>340.007362</v>
      </c>
      <c r="U126" s="23" t="s">
        <v>68</v>
      </c>
      <c r="V126" s="8">
        <v>0.2782</v>
      </c>
    </row>
    <row r="127" spans="1:22" ht="30" x14ac:dyDescent="0.3">
      <c r="A127" s="23" t="s">
        <v>43</v>
      </c>
      <c r="B127" s="8">
        <v>0.94891731999999995</v>
      </c>
      <c r="C127" s="7" t="s">
        <v>44</v>
      </c>
      <c r="D127" s="8">
        <v>2.31465188</v>
      </c>
      <c r="F127" s="23" t="s">
        <v>43</v>
      </c>
      <c r="G127" s="8">
        <v>0.51957803999999996</v>
      </c>
      <c r="H127" s="7" t="s">
        <v>44</v>
      </c>
      <c r="I127" s="8">
        <v>1.8269817500000001</v>
      </c>
      <c r="K127" s="23" t="s">
        <v>43</v>
      </c>
      <c r="L127" s="8">
        <v>0.11826763999999999</v>
      </c>
      <c r="M127" s="7" t="s">
        <v>44</v>
      </c>
      <c r="N127" s="8">
        <v>0.68078970999999999</v>
      </c>
      <c r="P127" s="23" t="s">
        <v>43</v>
      </c>
      <c r="Q127" s="8">
        <v>0.77635595000000002</v>
      </c>
      <c r="R127" s="7" t="s">
        <v>44</v>
      </c>
      <c r="S127" s="8">
        <v>3.9352995599999998</v>
      </c>
      <c r="U127" s="23" t="s">
        <v>69</v>
      </c>
      <c r="V127" s="8">
        <v>0.55649999999999999</v>
      </c>
    </row>
    <row r="128" spans="1:22" ht="30" x14ac:dyDescent="0.3">
      <c r="A128" s="23" t="s">
        <v>45</v>
      </c>
      <c r="B128" s="8">
        <v>3270418.75</v>
      </c>
      <c r="C128" s="7" t="s">
        <v>46</v>
      </c>
      <c r="D128" s="8">
        <v>255307.853</v>
      </c>
      <c r="F128" s="23" t="s">
        <v>45</v>
      </c>
      <c r="G128" s="8">
        <v>2588593.5</v>
      </c>
      <c r="H128" s="7" t="s">
        <v>46</v>
      </c>
      <c r="I128" s="8">
        <v>188781.82699999999</v>
      </c>
      <c r="K128" s="23" t="s">
        <v>45</v>
      </c>
      <c r="L128" s="8">
        <v>3361450.25</v>
      </c>
      <c r="M128" s="7" t="s">
        <v>46</v>
      </c>
      <c r="N128" s="8">
        <v>208814.77499999999</v>
      </c>
      <c r="P128" s="23" t="s">
        <v>45</v>
      </c>
      <c r="Q128" s="8">
        <v>4388510</v>
      </c>
      <c r="R128" s="7" t="s">
        <v>46</v>
      </c>
      <c r="S128" s="8">
        <v>294786.38199999998</v>
      </c>
    </row>
    <row r="129" spans="1:22" ht="30" x14ac:dyDescent="0.3">
      <c r="A129" s="23" t="s">
        <v>47</v>
      </c>
      <c r="B129" s="8">
        <v>29.1228075</v>
      </c>
      <c r="C129" s="7" t="s">
        <v>48</v>
      </c>
      <c r="D129" s="8">
        <v>0.82092631000000005</v>
      </c>
      <c r="F129" s="23" t="s">
        <v>47</v>
      </c>
      <c r="G129" s="8">
        <v>28.075475000000001</v>
      </c>
      <c r="H129" s="7" t="s">
        <v>48</v>
      </c>
      <c r="I129" s="8">
        <v>0.87159584000000001</v>
      </c>
      <c r="K129" s="23" t="s">
        <v>47</v>
      </c>
      <c r="L129" s="8">
        <v>25.754855899999999</v>
      </c>
      <c r="M129" s="7" t="s">
        <v>48</v>
      </c>
      <c r="N129" s="8">
        <v>0.66370759000000001</v>
      </c>
      <c r="P129" s="23" t="s">
        <v>47</v>
      </c>
      <c r="Q129" s="8">
        <v>26.850029299999999</v>
      </c>
      <c r="R129" s="7" t="s">
        <v>48</v>
      </c>
      <c r="S129" s="8">
        <v>0.62587022999999997</v>
      </c>
    </row>
    <row r="131" spans="1:22" x14ac:dyDescent="0.3">
      <c r="A131" s="4" t="s">
        <v>119</v>
      </c>
      <c r="F131" s="4" t="s">
        <v>120</v>
      </c>
      <c r="K131" s="4" t="s">
        <v>121</v>
      </c>
      <c r="P131" s="4" t="s">
        <v>122</v>
      </c>
    </row>
    <row r="132" spans="1:22" ht="17.25" thickBot="1" x14ac:dyDescent="0.35">
      <c r="A132" s="6"/>
      <c r="F132" s="6"/>
      <c r="K132" s="6"/>
      <c r="P132" s="6"/>
    </row>
    <row r="133" spans="1:22" ht="30" customHeight="1" x14ac:dyDescent="0.3">
      <c r="A133" s="31" t="s">
        <v>37</v>
      </c>
      <c r="B133" s="32"/>
      <c r="C133" s="32"/>
      <c r="D133" s="32"/>
      <c r="F133" s="31" t="s">
        <v>37</v>
      </c>
      <c r="G133" s="32"/>
      <c r="H133" s="32"/>
      <c r="I133" s="32"/>
      <c r="K133" s="31" t="s">
        <v>37</v>
      </c>
      <c r="L133" s="32"/>
      <c r="M133" s="32"/>
      <c r="N133" s="32"/>
      <c r="P133" s="31" t="s">
        <v>37</v>
      </c>
      <c r="Q133" s="32"/>
      <c r="R133" s="32"/>
      <c r="S133" s="32"/>
      <c r="U133" s="31" t="s">
        <v>65</v>
      </c>
      <c r="V133" s="32"/>
    </row>
    <row r="134" spans="1:22" x14ac:dyDescent="0.3">
      <c r="A134" s="23" t="s">
        <v>0</v>
      </c>
      <c r="B134" s="8">
        <v>709</v>
      </c>
      <c r="C134" s="7" t="s">
        <v>38</v>
      </c>
      <c r="D134" s="8">
        <v>709</v>
      </c>
      <c r="F134" s="23" t="s">
        <v>0</v>
      </c>
      <c r="G134" s="8">
        <v>756</v>
      </c>
      <c r="H134" s="7" t="s">
        <v>38</v>
      </c>
      <c r="I134" s="8">
        <v>756</v>
      </c>
      <c r="K134" s="23" t="s">
        <v>0</v>
      </c>
      <c r="L134" s="8">
        <v>779</v>
      </c>
      <c r="M134" s="7" t="s">
        <v>38</v>
      </c>
      <c r="N134" s="8">
        <v>779</v>
      </c>
      <c r="P134" s="23" t="s">
        <v>0</v>
      </c>
      <c r="Q134" s="8">
        <v>1102</v>
      </c>
      <c r="R134" s="7" t="s">
        <v>38</v>
      </c>
      <c r="S134" s="8">
        <v>1102</v>
      </c>
      <c r="U134" s="23" t="s">
        <v>66</v>
      </c>
      <c r="V134" s="8">
        <v>1696113</v>
      </c>
    </row>
    <row r="135" spans="1:22" x14ac:dyDescent="0.3">
      <c r="A135" s="23" t="s">
        <v>39</v>
      </c>
      <c r="B135" s="8">
        <v>114.119182</v>
      </c>
      <c r="C135" s="7" t="s">
        <v>40</v>
      </c>
      <c r="D135" s="8">
        <v>80910.5</v>
      </c>
      <c r="F135" s="23" t="s">
        <v>39</v>
      </c>
      <c r="G135" s="8">
        <v>102.29067499999999</v>
      </c>
      <c r="H135" s="7" t="s">
        <v>40</v>
      </c>
      <c r="I135" s="8">
        <v>77331.75</v>
      </c>
      <c r="K135" s="23" t="s">
        <v>39</v>
      </c>
      <c r="L135" s="8">
        <v>88.244159199999999</v>
      </c>
      <c r="M135" s="7" t="s">
        <v>40</v>
      </c>
      <c r="N135" s="8">
        <v>68742.2</v>
      </c>
      <c r="P135" s="23" t="s">
        <v>39</v>
      </c>
      <c r="Q135" s="8">
        <v>88.374773099999999</v>
      </c>
      <c r="R135" s="7" t="s">
        <v>40</v>
      </c>
      <c r="S135" s="8">
        <v>97389</v>
      </c>
      <c r="U135" s="23" t="s">
        <v>67</v>
      </c>
      <c r="V135" s="9">
        <v>-29.321899999999999</v>
      </c>
    </row>
    <row r="136" spans="1:22" ht="30" x14ac:dyDescent="0.3">
      <c r="A136" s="23" t="s">
        <v>41</v>
      </c>
      <c r="B136" s="8">
        <v>19.5762012</v>
      </c>
      <c r="C136" s="7" t="s">
        <v>42</v>
      </c>
      <c r="D136" s="8">
        <v>383.22765399999997</v>
      </c>
      <c r="F136" s="23" t="s">
        <v>41</v>
      </c>
      <c r="G136" s="8">
        <v>19.104199699999999</v>
      </c>
      <c r="H136" s="7" t="s">
        <v>42</v>
      </c>
      <c r="I136" s="8">
        <v>364.97044599999998</v>
      </c>
      <c r="K136" s="23" t="s">
        <v>41</v>
      </c>
      <c r="L136" s="8">
        <v>13.6303476</v>
      </c>
      <c r="M136" s="7" t="s">
        <v>42</v>
      </c>
      <c r="N136" s="8">
        <v>185.78637699999999</v>
      </c>
      <c r="P136" s="23" t="s">
        <v>41</v>
      </c>
      <c r="Q136" s="8">
        <v>15.1003972</v>
      </c>
      <c r="R136" s="7" t="s">
        <v>42</v>
      </c>
      <c r="S136" s="8">
        <v>228.021997</v>
      </c>
      <c r="U136" s="23" t="s">
        <v>68</v>
      </c>
      <c r="V136" s="8" t="s">
        <v>53</v>
      </c>
    </row>
    <row r="137" spans="1:22" ht="30" x14ac:dyDescent="0.3">
      <c r="A137" s="23" t="s">
        <v>43</v>
      </c>
      <c r="B137" s="9">
        <v>-0.52595599999999998</v>
      </c>
      <c r="C137" s="7" t="s">
        <v>44</v>
      </c>
      <c r="D137" s="8">
        <v>0.76698316</v>
      </c>
      <c r="F137" s="23" t="s">
        <v>43</v>
      </c>
      <c r="G137" s="8">
        <v>0.11933953</v>
      </c>
      <c r="H137" s="7" t="s">
        <v>44</v>
      </c>
      <c r="I137" s="8">
        <v>0.75763157999999997</v>
      </c>
      <c r="K137" s="23" t="s">
        <v>43</v>
      </c>
      <c r="L137" s="9">
        <v>-0.82028400000000001</v>
      </c>
      <c r="M137" s="7" t="s">
        <v>44</v>
      </c>
      <c r="N137" s="8">
        <v>8.7881605799999996</v>
      </c>
      <c r="P137" s="23" t="s">
        <v>43</v>
      </c>
      <c r="Q137" s="8">
        <v>0.42156938999999999</v>
      </c>
      <c r="R137" s="7" t="s">
        <v>44</v>
      </c>
      <c r="S137" s="8">
        <v>8.6391849700000005</v>
      </c>
      <c r="U137" s="23" t="s">
        <v>69</v>
      </c>
      <c r="V137" s="8" t="s">
        <v>53</v>
      </c>
    </row>
    <row r="138" spans="1:22" ht="30" x14ac:dyDescent="0.3">
      <c r="A138" s="23" t="s">
        <v>45</v>
      </c>
      <c r="B138" s="8">
        <v>9504765.25</v>
      </c>
      <c r="C138" s="7" t="s">
        <v>46</v>
      </c>
      <c r="D138" s="8">
        <v>271325.179</v>
      </c>
      <c r="F138" s="23" t="s">
        <v>45</v>
      </c>
      <c r="G138" s="8">
        <v>8185869.5599999996</v>
      </c>
      <c r="H138" s="7" t="s">
        <v>46</v>
      </c>
      <c r="I138" s="8">
        <v>275552.68699999998</v>
      </c>
      <c r="K138" s="23" t="s">
        <v>45</v>
      </c>
      <c r="L138" s="8">
        <v>6210639.4400000004</v>
      </c>
      <c r="M138" s="7" t="s">
        <v>46</v>
      </c>
      <c r="N138" s="8">
        <v>144541.80100000001</v>
      </c>
      <c r="P138" s="23" t="s">
        <v>45</v>
      </c>
      <c r="Q138" s="8">
        <v>8857783</v>
      </c>
      <c r="R138" s="7" t="s">
        <v>46</v>
      </c>
      <c r="S138" s="8">
        <v>251052.21900000001</v>
      </c>
    </row>
    <row r="139" spans="1:22" ht="30" x14ac:dyDescent="0.3">
      <c r="A139" s="23" t="s">
        <v>47</v>
      </c>
      <c r="B139" s="8">
        <v>17.1541724</v>
      </c>
      <c r="C139" s="7" t="s">
        <v>48</v>
      </c>
      <c r="D139" s="8">
        <v>0.73519966999999997</v>
      </c>
      <c r="F139" s="23" t="s">
        <v>47</v>
      </c>
      <c r="G139" s="8">
        <v>18.676384500000001</v>
      </c>
      <c r="H139" s="7" t="s">
        <v>48</v>
      </c>
      <c r="I139" s="8">
        <v>0.69481303000000005</v>
      </c>
      <c r="K139" s="23" t="s">
        <v>47</v>
      </c>
      <c r="L139" s="8">
        <v>15.4461754</v>
      </c>
      <c r="M139" s="7" t="s">
        <v>48</v>
      </c>
      <c r="N139" s="8">
        <v>0.48835788000000002</v>
      </c>
      <c r="P139" s="23" t="s">
        <v>47</v>
      </c>
      <c r="Q139" s="8">
        <v>17.086773399999998</v>
      </c>
      <c r="R139" s="7" t="s">
        <v>48</v>
      </c>
      <c r="S139" s="8">
        <v>0.45488076999999999</v>
      </c>
    </row>
  </sheetData>
  <mergeCells count="70">
    <mergeCell ref="A123:D123"/>
    <mergeCell ref="F123:I123"/>
    <mergeCell ref="K123:N123"/>
    <mergeCell ref="P123:S123"/>
    <mergeCell ref="U123:V123"/>
    <mergeCell ref="A133:D133"/>
    <mergeCell ref="F133:I133"/>
    <mergeCell ref="K133:N133"/>
    <mergeCell ref="P133:S133"/>
    <mergeCell ref="U133:V133"/>
    <mergeCell ref="A103:D103"/>
    <mergeCell ref="F103:I103"/>
    <mergeCell ref="K103:N103"/>
    <mergeCell ref="P103:S103"/>
    <mergeCell ref="U103:V103"/>
    <mergeCell ref="A113:D113"/>
    <mergeCell ref="F113:I113"/>
    <mergeCell ref="K113:N113"/>
    <mergeCell ref="P113:S113"/>
    <mergeCell ref="U113:V113"/>
    <mergeCell ref="A83:D83"/>
    <mergeCell ref="F83:I83"/>
    <mergeCell ref="K83:N83"/>
    <mergeCell ref="P83:S83"/>
    <mergeCell ref="U83:V83"/>
    <mergeCell ref="A93:D93"/>
    <mergeCell ref="F93:I93"/>
    <mergeCell ref="K93:N93"/>
    <mergeCell ref="P93:S93"/>
    <mergeCell ref="U93:V93"/>
    <mergeCell ref="A63:D63"/>
    <mergeCell ref="F63:I63"/>
    <mergeCell ref="K63:N63"/>
    <mergeCell ref="P63:S63"/>
    <mergeCell ref="U63:V63"/>
    <mergeCell ref="A73:D73"/>
    <mergeCell ref="F73:I73"/>
    <mergeCell ref="K73:N73"/>
    <mergeCell ref="P73:S73"/>
    <mergeCell ref="U73:V73"/>
    <mergeCell ref="A43:D43"/>
    <mergeCell ref="F43:I43"/>
    <mergeCell ref="K43:N43"/>
    <mergeCell ref="P43:S43"/>
    <mergeCell ref="U43:V43"/>
    <mergeCell ref="A53:D53"/>
    <mergeCell ref="F53:I53"/>
    <mergeCell ref="K53:N53"/>
    <mergeCell ref="P53:S53"/>
    <mergeCell ref="U53:V53"/>
    <mergeCell ref="A23:D23"/>
    <mergeCell ref="F23:I23"/>
    <mergeCell ref="K23:N23"/>
    <mergeCell ref="P23:S23"/>
    <mergeCell ref="U23:V23"/>
    <mergeCell ref="A33:D33"/>
    <mergeCell ref="F33:I33"/>
    <mergeCell ref="K33:N33"/>
    <mergeCell ref="P33:S33"/>
    <mergeCell ref="U33:V33"/>
    <mergeCell ref="A3:D3"/>
    <mergeCell ref="F3:I3"/>
    <mergeCell ref="K3:N3"/>
    <mergeCell ref="P3:S3"/>
    <mergeCell ref="U3:V3"/>
    <mergeCell ref="A13:D13"/>
    <mergeCell ref="F13:I13"/>
    <mergeCell ref="K13:N13"/>
    <mergeCell ref="P13:S13"/>
    <mergeCell ref="U13:V13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139"/>
  <sheetViews>
    <sheetView topLeftCell="AF1" zoomScale="70" zoomScaleNormal="70" workbookViewId="0">
      <selection activeCell="Y14" sqref="Y14:AC18"/>
    </sheetView>
  </sheetViews>
  <sheetFormatPr defaultRowHeight="16.5" x14ac:dyDescent="0.3"/>
  <sheetData>
    <row r="1" spans="1:43" ht="30" customHeight="1" x14ac:dyDescent="0.3">
      <c r="A1" s="4" t="s">
        <v>36</v>
      </c>
      <c r="F1" s="4" t="s">
        <v>49</v>
      </c>
      <c r="K1" s="4" t="s">
        <v>50</v>
      </c>
      <c r="P1" s="4" t="s">
        <v>51</v>
      </c>
      <c r="Y1">
        <v>2016</v>
      </c>
      <c r="Z1">
        <v>2017</v>
      </c>
      <c r="AA1">
        <v>2018</v>
      </c>
      <c r="AB1">
        <v>2019</v>
      </c>
      <c r="AC1" t="s">
        <v>243</v>
      </c>
      <c r="AF1" s="31" t="s">
        <v>176</v>
      </c>
      <c r="AG1" s="32"/>
      <c r="AH1" s="32"/>
      <c r="AI1" s="32"/>
    </row>
    <row r="2" spans="1:43" ht="17.25" thickBot="1" x14ac:dyDescent="0.35">
      <c r="A2" s="6"/>
      <c r="F2" s="6"/>
      <c r="K2" s="6"/>
      <c r="P2" s="6"/>
      <c r="X2" t="s">
        <v>55</v>
      </c>
      <c r="Y2" s="14">
        <f>B5</f>
        <v>2.9323056300000001</v>
      </c>
      <c r="Z2" s="14">
        <f>G5</f>
        <v>2.9028400599999999</v>
      </c>
      <c r="AA2" s="14">
        <f>L5</f>
        <v>3.1180992299999999</v>
      </c>
      <c r="AB2" s="14">
        <f>Q5</f>
        <v>3.1344680899999999</v>
      </c>
      <c r="AC2" s="14" t="str">
        <f>V6</f>
        <v>&lt;.0001</v>
      </c>
      <c r="AF2" s="34" t="s">
        <v>177</v>
      </c>
      <c r="AG2" s="35"/>
      <c r="AH2" s="35"/>
      <c r="AI2" s="35"/>
    </row>
    <row r="3" spans="1:43" ht="30" customHeight="1" x14ac:dyDescent="0.3">
      <c r="A3" s="31" t="s">
        <v>37</v>
      </c>
      <c r="B3" s="32"/>
      <c r="C3" s="32"/>
      <c r="D3" s="32"/>
      <c r="F3" s="31" t="s">
        <v>37</v>
      </c>
      <c r="G3" s="32"/>
      <c r="H3" s="32"/>
      <c r="I3" s="32"/>
      <c r="K3" s="31" t="s">
        <v>37</v>
      </c>
      <c r="L3" s="32"/>
      <c r="M3" s="32"/>
      <c r="N3" s="32"/>
      <c r="P3" s="31" t="s">
        <v>37</v>
      </c>
      <c r="Q3" s="32"/>
      <c r="R3" s="32"/>
      <c r="S3" s="32"/>
      <c r="T3" s="12"/>
      <c r="U3" s="31" t="s">
        <v>65</v>
      </c>
      <c r="V3" s="32"/>
      <c r="W3" s="16"/>
      <c r="X3" t="s">
        <v>57</v>
      </c>
      <c r="Y3" s="14"/>
      <c r="Z3" s="14"/>
      <c r="AA3" s="14"/>
      <c r="AB3" s="14"/>
      <c r="AC3" s="14"/>
      <c r="AD3" s="16"/>
      <c r="AF3" s="34" t="s">
        <v>241</v>
      </c>
      <c r="AG3" s="35"/>
      <c r="AH3" s="35"/>
      <c r="AI3" s="35"/>
    </row>
    <row r="4" spans="1:43" ht="30" x14ac:dyDescent="0.3">
      <c r="A4" s="11" t="s">
        <v>0</v>
      </c>
      <c r="B4" s="8">
        <v>2984</v>
      </c>
      <c r="C4" s="7" t="s">
        <v>38</v>
      </c>
      <c r="D4" s="8">
        <v>2984</v>
      </c>
      <c r="F4" s="11" t="s">
        <v>0</v>
      </c>
      <c r="G4" s="8">
        <v>2676</v>
      </c>
      <c r="H4" s="7" t="s">
        <v>38</v>
      </c>
      <c r="I4" s="8">
        <v>2676</v>
      </c>
      <c r="K4" s="11" t="s">
        <v>0</v>
      </c>
      <c r="L4" s="8">
        <v>2862</v>
      </c>
      <c r="M4" s="7" t="s">
        <v>38</v>
      </c>
      <c r="N4" s="8">
        <v>2862</v>
      </c>
      <c r="P4" s="11" t="s">
        <v>0</v>
      </c>
      <c r="Q4" s="8">
        <v>4700</v>
      </c>
      <c r="R4" s="7" t="s">
        <v>38</v>
      </c>
      <c r="S4" s="8">
        <v>4700</v>
      </c>
      <c r="T4" s="8"/>
      <c r="U4" s="11" t="s">
        <v>66</v>
      </c>
      <c r="V4" s="8">
        <v>34147121</v>
      </c>
      <c r="W4" s="8"/>
      <c r="X4" t="s">
        <v>4</v>
      </c>
      <c r="Y4" s="14">
        <f>B15</f>
        <v>2.9196069699999998</v>
      </c>
      <c r="Z4" s="14">
        <f>G15</f>
        <v>2.8776435</v>
      </c>
      <c r="AA4" s="14">
        <f>L15</f>
        <v>3.13705335</v>
      </c>
      <c r="AB4" s="14">
        <f>Q15</f>
        <v>3.1057142899999999</v>
      </c>
      <c r="AC4" s="14" t="str">
        <f>V16</f>
        <v>&lt;.0001</v>
      </c>
      <c r="AD4" s="8"/>
      <c r="AF4" s="11" t="s">
        <v>54</v>
      </c>
      <c r="AG4" s="7" t="s">
        <v>179</v>
      </c>
      <c r="AH4" s="7" t="s">
        <v>180</v>
      </c>
      <c r="AI4" s="7" t="s">
        <v>181</v>
      </c>
      <c r="AL4" t="s">
        <v>182</v>
      </c>
      <c r="AM4" t="s">
        <v>183</v>
      </c>
      <c r="AN4" t="s">
        <v>184</v>
      </c>
      <c r="AO4" t="s">
        <v>185</v>
      </c>
      <c r="AP4" t="s">
        <v>186</v>
      </c>
      <c r="AQ4" t="s">
        <v>187</v>
      </c>
    </row>
    <row r="5" spans="1:43" ht="30" x14ac:dyDescent="0.3">
      <c r="A5" s="11" t="s">
        <v>39</v>
      </c>
      <c r="B5" s="8">
        <v>2.9323056300000001</v>
      </c>
      <c r="C5" s="7" t="s">
        <v>40</v>
      </c>
      <c r="D5" s="8">
        <v>8750</v>
      </c>
      <c r="F5" s="11" t="s">
        <v>39</v>
      </c>
      <c r="G5" s="8">
        <v>2.9028400599999999</v>
      </c>
      <c r="H5" s="7" t="s">
        <v>40</v>
      </c>
      <c r="I5" s="8">
        <v>7768</v>
      </c>
      <c r="K5" s="11" t="s">
        <v>39</v>
      </c>
      <c r="L5" s="8">
        <v>3.1180992299999999</v>
      </c>
      <c r="M5" s="7" t="s">
        <v>40</v>
      </c>
      <c r="N5" s="8">
        <v>8924</v>
      </c>
      <c r="P5" s="11" t="s">
        <v>39</v>
      </c>
      <c r="Q5" s="8">
        <v>3.1344680899999999</v>
      </c>
      <c r="R5" s="7" t="s">
        <v>40</v>
      </c>
      <c r="S5" s="8">
        <v>14732</v>
      </c>
      <c r="T5" s="8"/>
      <c r="U5" s="11" t="s">
        <v>67</v>
      </c>
      <c r="V5" s="8">
        <v>9.6145999999999994</v>
      </c>
      <c r="W5" s="8"/>
      <c r="X5" t="s">
        <v>5</v>
      </c>
      <c r="Y5" s="14">
        <f>B25</f>
        <v>2.8343023299999999</v>
      </c>
      <c r="Z5" s="14">
        <f>G25</f>
        <v>2.79271709</v>
      </c>
      <c r="AA5" s="14">
        <f>L25</f>
        <v>2.9804878000000001</v>
      </c>
      <c r="AB5" s="14">
        <f>Q25</f>
        <v>3.0880000000000001</v>
      </c>
      <c r="AC5" s="14" t="str">
        <f>V26</f>
        <v>&lt;.0001</v>
      </c>
      <c r="AD5" s="8"/>
      <c r="AF5" s="11" t="s">
        <v>182</v>
      </c>
      <c r="AG5" s="8">
        <v>1.1819999999999999</v>
      </c>
      <c r="AH5" s="8">
        <v>1.6717</v>
      </c>
      <c r="AI5" s="8">
        <v>0.63819999999999999</v>
      </c>
      <c r="AK5" t="s">
        <v>244</v>
      </c>
      <c r="AL5" s="8">
        <v>0.63819999999999999</v>
      </c>
      <c r="AM5" s="8" t="s">
        <v>53</v>
      </c>
      <c r="AN5" s="8" t="s">
        <v>53</v>
      </c>
      <c r="AO5" s="8" t="s">
        <v>53</v>
      </c>
      <c r="AP5" s="8" t="s">
        <v>53</v>
      </c>
      <c r="AQ5" s="8">
        <v>0.86860000000000004</v>
      </c>
    </row>
    <row r="6" spans="1:43" ht="30" x14ac:dyDescent="0.3">
      <c r="A6" s="11" t="s">
        <v>41</v>
      </c>
      <c r="B6" s="8">
        <v>1.14288097</v>
      </c>
      <c r="C6" s="7" t="s">
        <v>42</v>
      </c>
      <c r="D6" s="8">
        <v>1.30617691</v>
      </c>
      <c r="F6" s="11" t="s">
        <v>41</v>
      </c>
      <c r="G6" s="8">
        <v>1.1074494399999999</v>
      </c>
      <c r="H6" s="7" t="s">
        <v>42</v>
      </c>
      <c r="I6" s="8">
        <v>1.22644427</v>
      </c>
      <c r="K6" s="11" t="s">
        <v>41</v>
      </c>
      <c r="L6" s="8">
        <v>0.89584900000000001</v>
      </c>
      <c r="M6" s="7" t="s">
        <v>42</v>
      </c>
      <c r="N6" s="8">
        <v>0.80254541999999995</v>
      </c>
      <c r="P6" s="11" t="s">
        <v>41</v>
      </c>
      <c r="Q6" s="8">
        <v>0.99252538999999995</v>
      </c>
      <c r="R6" s="7" t="s">
        <v>42</v>
      </c>
      <c r="S6" s="8">
        <v>0.98510664999999997</v>
      </c>
      <c r="T6" s="8"/>
      <c r="U6" s="11" t="s">
        <v>198</v>
      </c>
      <c r="V6" s="8" t="s">
        <v>53</v>
      </c>
      <c r="W6" s="8"/>
      <c r="X6" t="s">
        <v>6</v>
      </c>
      <c r="Y6" s="14">
        <f>B35</f>
        <v>3.0872818</v>
      </c>
      <c r="Z6" s="14">
        <f>G35</f>
        <v>3.17117117</v>
      </c>
      <c r="AA6" s="14">
        <f>L35</f>
        <v>3.1613691899999998</v>
      </c>
      <c r="AB6" s="14">
        <f>Q35</f>
        <v>3.2912499999999998</v>
      </c>
      <c r="AC6" s="14">
        <f>V36</f>
        <v>3.8E-3</v>
      </c>
      <c r="AD6" s="8"/>
      <c r="AF6" s="11" t="s">
        <v>183</v>
      </c>
      <c r="AG6" s="9">
        <v>-6.2641999999999998</v>
      </c>
      <c r="AH6" s="8">
        <v>8.8589000000000002</v>
      </c>
      <c r="AI6" s="8" t="s">
        <v>53</v>
      </c>
      <c r="AK6" t="s">
        <v>245</v>
      </c>
      <c r="AL6" s="8">
        <v>0.51270000000000004</v>
      </c>
      <c r="AM6" s="8" t="s">
        <v>53</v>
      </c>
      <c r="AN6" s="8" t="s">
        <v>53</v>
      </c>
      <c r="AO6" s="8" t="s">
        <v>53</v>
      </c>
      <c r="AP6" s="8" t="s">
        <v>53</v>
      </c>
      <c r="AQ6" s="8">
        <v>0.7046</v>
      </c>
    </row>
    <row r="7" spans="1:43" ht="30" x14ac:dyDescent="0.3">
      <c r="A7" s="11" t="s">
        <v>43</v>
      </c>
      <c r="B7" s="9">
        <v>-0.12085170000000001</v>
      </c>
      <c r="C7" s="7" t="s">
        <v>44</v>
      </c>
      <c r="D7" s="9">
        <v>-0.78505510000000001</v>
      </c>
      <c r="F7" s="11" t="s">
        <v>43</v>
      </c>
      <c r="G7" s="9">
        <v>-6.2050500000000001E-2</v>
      </c>
      <c r="H7" s="7" t="s">
        <v>44</v>
      </c>
      <c r="I7" s="9">
        <v>-0.74751999999999996</v>
      </c>
      <c r="K7" s="11" t="s">
        <v>43</v>
      </c>
      <c r="L7" s="9">
        <v>-0.38540930000000001</v>
      </c>
      <c r="M7" s="7" t="s">
        <v>44</v>
      </c>
      <c r="N7" s="8">
        <v>1.0438680000000001E-2</v>
      </c>
      <c r="P7" s="11" t="s">
        <v>43</v>
      </c>
      <c r="Q7" s="9">
        <v>-0.25972840000000003</v>
      </c>
      <c r="R7" s="7" t="s">
        <v>44</v>
      </c>
      <c r="S7" s="9">
        <v>-0.27922520000000001</v>
      </c>
      <c r="T7" s="9"/>
      <c r="U7" s="11" t="s">
        <v>69</v>
      </c>
      <c r="V7" s="8" t="s">
        <v>53</v>
      </c>
      <c r="W7" s="8"/>
      <c r="X7" t="s">
        <v>58</v>
      </c>
      <c r="Y7" s="14"/>
      <c r="Z7" s="14"/>
      <c r="AA7" s="14"/>
      <c r="AB7" s="14"/>
      <c r="AC7" s="14"/>
      <c r="AD7" s="8"/>
      <c r="AF7" s="11" t="s">
        <v>184</v>
      </c>
      <c r="AG7" s="9">
        <v>-7.4427000000000003</v>
      </c>
      <c r="AH7" s="8">
        <v>10.525600000000001</v>
      </c>
      <c r="AI7" s="8" t="s">
        <v>53</v>
      </c>
      <c r="AK7" t="s">
        <v>246</v>
      </c>
      <c r="AL7" s="8">
        <v>0.94159999999999999</v>
      </c>
      <c r="AM7" s="8">
        <v>0.20849999999999999</v>
      </c>
      <c r="AN7" s="8">
        <v>2.2000000000000001E-3</v>
      </c>
      <c r="AO7" s="8">
        <v>2.29E-2</v>
      </c>
      <c r="AP7" s="8" t="s">
        <v>53</v>
      </c>
      <c r="AQ7" s="8">
        <v>0.29060000000000002</v>
      </c>
    </row>
    <row r="8" spans="1:43" ht="30" x14ac:dyDescent="0.3">
      <c r="A8" s="11" t="s">
        <v>45</v>
      </c>
      <c r="B8" s="8">
        <v>29554</v>
      </c>
      <c r="C8" s="7" t="s">
        <v>46</v>
      </c>
      <c r="D8" s="8">
        <v>3896.3257400000002</v>
      </c>
      <c r="F8" s="11" t="s">
        <v>45</v>
      </c>
      <c r="G8" s="8">
        <v>25830</v>
      </c>
      <c r="H8" s="7" t="s">
        <v>46</v>
      </c>
      <c r="I8" s="8">
        <v>3280.7384200000001</v>
      </c>
      <c r="K8" s="11" t="s">
        <v>45</v>
      </c>
      <c r="L8" s="8">
        <v>30122</v>
      </c>
      <c r="M8" s="7" t="s">
        <v>46</v>
      </c>
      <c r="N8" s="8">
        <v>2296.0824600000001</v>
      </c>
      <c r="P8" s="11" t="s">
        <v>45</v>
      </c>
      <c r="Q8" s="8">
        <v>50806</v>
      </c>
      <c r="R8" s="7" t="s">
        <v>46</v>
      </c>
      <c r="S8" s="8">
        <v>4629.0161699999999</v>
      </c>
      <c r="T8" s="8"/>
      <c r="X8" t="s">
        <v>59</v>
      </c>
      <c r="Y8" s="14">
        <f>B135</f>
        <v>2.71509168</v>
      </c>
      <c r="Z8" s="14">
        <f>G135</f>
        <v>2.6993103399999998</v>
      </c>
      <c r="AA8" s="14">
        <f>L135</f>
        <v>0</v>
      </c>
      <c r="AB8" s="14">
        <f>Q135</f>
        <v>3.0135379100000002</v>
      </c>
      <c r="AC8" s="14" t="str">
        <f>V136</f>
        <v>&lt;.0001</v>
      </c>
      <c r="AF8" s="11" t="s">
        <v>185</v>
      </c>
      <c r="AG8" s="9">
        <v>-7.7187000000000001</v>
      </c>
      <c r="AH8" s="8">
        <v>10.915900000000001</v>
      </c>
      <c r="AI8" s="8" t="s">
        <v>53</v>
      </c>
      <c r="AK8" t="s">
        <v>247</v>
      </c>
      <c r="AL8" s="8">
        <v>0.85009999999999997</v>
      </c>
      <c r="AM8" s="8">
        <v>0.9506</v>
      </c>
      <c r="AN8" s="8">
        <v>6.9699999999999998E-2</v>
      </c>
      <c r="AO8" s="8">
        <v>0.98299999999999998</v>
      </c>
      <c r="AP8" s="8">
        <v>0.49370000000000003</v>
      </c>
      <c r="AQ8" s="8">
        <v>0.13089999999999999</v>
      </c>
    </row>
    <row r="9" spans="1:43" ht="30" x14ac:dyDescent="0.3">
      <c r="A9" s="11" t="s">
        <v>47</v>
      </c>
      <c r="B9" s="8">
        <v>38.975506500000002</v>
      </c>
      <c r="C9" s="7" t="s">
        <v>48</v>
      </c>
      <c r="D9" s="8">
        <v>2.092192E-2</v>
      </c>
      <c r="F9" s="11" t="s">
        <v>47</v>
      </c>
      <c r="G9" s="8">
        <v>38.1505498</v>
      </c>
      <c r="H9" s="7" t="s">
        <v>48</v>
      </c>
      <c r="I9" s="8">
        <v>2.140823E-2</v>
      </c>
      <c r="K9" s="11" t="s">
        <v>47</v>
      </c>
      <c r="L9" s="8">
        <v>28.730612099999998</v>
      </c>
      <c r="M9" s="7" t="s">
        <v>48</v>
      </c>
      <c r="N9" s="8">
        <v>1.6745570000000001E-2</v>
      </c>
      <c r="P9" s="11" t="s">
        <v>47</v>
      </c>
      <c r="Q9" s="8">
        <v>31.664874699999999</v>
      </c>
      <c r="R9" s="7" t="s">
        <v>48</v>
      </c>
      <c r="S9" s="8">
        <v>1.4477469999999999E-2</v>
      </c>
      <c r="T9" s="8"/>
      <c r="X9" t="s">
        <v>61</v>
      </c>
      <c r="Y9" s="14">
        <f>B95</f>
        <v>3.0911016899999999</v>
      </c>
      <c r="Z9" s="14">
        <f>G95</f>
        <v>3.0309734499999998</v>
      </c>
      <c r="AA9" s="14">
        <f>L95</f>
        <v>3.2480499200000001</v>
      </c>
      <c r="AB9" s="14">
        <f>Q95</f>
        <v>3.2474226800000001</v>
      </c>
      <c r="AC9" s="14">
        <f>V96</f>
        <v>4.0000000000000002E-4</v>
      </c>
      <c r="AF9" s="11" t="s">
        <v>186</v>
      </c>
      <c r="AG9" s="9">
        <v>-8.8491</v>
      </c>
      <c r="AH9" s="8">
        <v>12.5145</v>
      </c>
      <c r="AI9" s="8" t="s">
        <v>53</v>
      </c>
      <c r="AK9" t="s">
        <v>249</v>
      </c>
      <c r="AL9" s="8">
        <v>0.99580000000000002</v>
      </c>
      <c r="AM9" s="8">
        <v>0.37230000000000002</v>
      </c>
      <c r="AN9" s="8">
        <v>0.24479999999999999</v>
      </c>
      <c r="AO9" s="8">
        <v>0.55710000000000004</v>
      </c>
      <c r="AP9" s="8">
        <v>0.4456</v>
      </c>
      <c r="AQ9" s="8">
        <v>0.99690000000000001</v>
      </c>
    </row>
    <row r="10" spans="1:43" ht="30.75" thickBot="1" x14ac:dyDescent="0.35">
      <c r="X10" t="s">
        <v>62</v>
      </c>
      <c r="Y10" s="14">
        <f>B105</f>
        <v>3</v>
      </c>
      <c r="Z10" s="14">
        <f>G105</f>
        <v>2.9520697199999999</v>
      </c>
      <c r="AA10" s="14">
        <f>L105</f>
        <v>3.06065319</v>
      </c>
      <c r="AB10" s="14">
        <f>Q105</f>
        <v>3.2114942499999999</v>
      </c>
      <c r="AC10" s="14" t="str">
        <f>V106</f>
        <v>&lt;.0001</v>
      </c>
      <c r="AF10" s="11" t="s">
        <v>187</v>
      </c>
      <c r="AG10" s="9">
        <v>-0.76859999999999995</v>
      </c>
      <c r="AH10" s="8">
        <v>1.087</v>
      </c>
      <c r="AI10" s="8">
        <v>0.86860000000000004</v>
      </c>
      <c r="AK10" t="s">
        <v>251</v>
      </c>
      <c r="AL10" s="8">
        <v>0.67859999999999998</v>
      </c>
      <c r="AM10" s="8">
        <v>0.4345</v>
      </c>
      <c r="AN10" s="8">
        <v>2.0899999999999998E-2</v>
      </c>
      <c r="AO10" s="8">
        <v>0.99929999999999997</v>
      </c>
      <c r="AP10" s="8">
        <v>0.47260000000000002</v>
      </c>
      <c r="AQ10" s="8">
        <v>0.34160000000000001</v>
      </c>
    </row>
    <row r="11" spans="1:43" ht="30" customHeight="1" x14ac:dyDescent="0.3">
      <c r="A11" s="4" t="s">
        <v>70</v>
      </c>
      <c r="F11" s="4" t="s">
        <v>71</v>
      </c>
      <c r="K11" s="4" t="s">
        <v>72</v>
      </c>
      <c r="P11" s="4" t="s">
        <v>73</v>
      </c>
      <c r="X11" t="s">
        <v>60</v>
      </c>
      <c r="Y11" s="14">
        <f>B115</f>
        <v>2.9146537800000001</v>
      </c>
      <c r="Z11" s="14">
        <f>G115</f>
        <v>2.9422382699999998</v>
      </c>
      <c r="AA11" s="14">
        <f>L115</f>
        <v>3.10099751</v>
      </c>
      <c r="AB11" s="14">
        <f>Q115</f>
        <v>3.1092952</v>
      </c>
      <c r="AC11" s="14" t="str">
        <f>V116</f>
        <v>&lt;.0001</v>
      </c>
      <c r="AF11" s="31" t="s">
        <v>176</v>
      </c>
      <c r="AG11" s="32"/>
      <c r="AH11" s="32"/>
      <c r="AI11" s="32"/>
      <c r="AK11" t="s">
        <v>248</v>
      </c>
      <c r="AL11" s="8">
        <v>0.96619999999999995</v>
      </c>
      <c r="AM11" s="8">
        <v>0.23050000000000001</v>
      </c>
      <c r="AN11" s="8">
        <v>0.17860000000000001</v>
      </c>
      <c r="AO11" s="8">
        <v>0.53100000000000003</v>
      </c>
      <c r="AP11" s="8">
        <v>0.46960000000000002</v>
      </c>
      <c r="AQ11" s="8">
        <v>1</v>
      </c>
    </row>
    <row r="12" spans="1:43" ht="17.25" thickBot="1" x14ac:dyDescent="0.35">
      <c r="A12" s="6"/>
      <c r="F12" s="6"/>
      <c r="K12" s="6"/>
      <c r="P12" s="6"/>
      <c r="X12" t="s">
        <v>63</v>
      </c>
      <c r="Y12" s="14">
        <f>B125</f>
        <v>3.0162337699999999</v>
      </c>
      <c r="Z12" s="14">
        <f>G125</f>
        <v>2.99588477</v>
      </c>
      <c r="AA12" s="14">
        <f>L125</f>
        <v>3.0760309299999999</v>
      </c>
      <c r="AB12" s="14">
        <f>Q125</f>
        <v>3.1264367800000001</v>
      </c>
      <c r="AC12" s="14">
        <f>V126</f>
        <v>2.9399999999999999E-2</v>
      </c>
      <c r="AF12" s="34" t="s">
        <v>177</v>
      </c>
      <c r="AG12" s="35"/>
      <c r="AH12" s="35"/>
      <c r="AI12" s="35"/>
      <c r="AK12" t="s">
        <v>252</v>
      </c>
      <c r="AL12" s="8">
        <v>0.56069999999999998</v>
      </c>
      <c r="AM12" s="8">
        <v>7.1400000000000005E-2</v>
      </c>
      <c r="AN12" s="8">
        <v>0.15260000000000001</v>
      </c>
      <c r="AO12" s="8" t="s">
        <v>53</v>
      </c>
      <c r="AP12" s="8">
        <v>6.9999999999999999E-4</v>
      </c>
      <c r="AQ12" s="8">
        <v>0.97330000000000005</v>
      </c>
    </row>
    <row r="13" spans="1:43" ht="30" customHeight="1" x14ac:dyDescent="0.3">
      <c r="A13" s="31" t="s">
        <v>37</v>
      </c>
      <c r="B13" s="32"/>
      <c r="C13" s="32"/>
      <c r="D13" s="32"/>
      <c r="F13" s="31" t="s">
        <v>37</v>
      </c>
      <c r="G13" s="32"/>
      <c r="H13" s="32"/>
      <c r="I13" s="32"/>
      <c r="K13" s="31" t="s">
        <v>37</v>
      </c>
      <c r="L13" s="32"/>
      <c r="M13" s="32"/>
      <c r="N13" s="32"/>
      <c r="P13" s="31" t="s">
        <v>37</v>
      </c>
      <c r="Q13" s="32"/>
      <c r="R13" s="32"/>
      <c r="S13" s="32"/>
      <c r="U13" s="31" t="s">
        <v>65</v>
      </c>
      <c r="V13" s="32"/>
      <c r="W13" s="16"/>
      <c r="X13" t="s">
        <v>64</v>
      </c>
      <c r="Y13" s="14"/>
      <c r="Z13" s="14"/>
      <c r="AA13" s="14"/>
      <c r="AB13" s="14"/>
      <c r="AC13" s="14"/>
      <c r="AD13" s="16"/>
      <c r="AF13" s="34" t="s">
        <v>241</v>
      </c>
      <c r="AG13" s="35"/>
      <c r="AH13" s="35"/>
      <c r="AI13" s="35"/>
      <c r="AK13" t="s">
        <v>250</v>
      </c>
      <c r="AL13" s="8">
        <v>0.22550000000000001</v>
      </c>
      <c r="AM13" s="8">
        <v>0.96389999999999998</v>
      </c>
      <c r="AN13" s="8">
        <v>1.72E-2</v>
      </c>
      <c r="AO13" s="8">
        <v>1.7100000000000001E-2</v>
      </c>
      <c r="AP13" s="8" t="s">
        <v>53</v>
      </c>
      <c r="AQ13" s="8">
        <v>1.2800000000000001E-2</v>
      </c>
    </row>
    <row r="14" spans="1:43" ht="30" x14ac:dyDescent="0.3">
      <c r="A14" s="11" t="s">
        <v>0</v>
      </c>
      <c r="B14" s="8">
        <v>2239</v>
      </c>
      <c r="C14" s="7" t="s">
        <v>38</v>
      </c>
      <c r="D14" s="8">
        <v>2239</v>
      </c>
      <c r="F14" s="11" t="s">
        <v>0</v>
      </c>
      <c r="G14" s="8">
        <v>1986</v>
      </c>
      <c r="H14" s="7" t="s">
        <v>38</v>
      </c>
      <c r="I14" s="8">
        <v>1986</v>
      </c>
      <c r="K14" s="11" t="s">
        <v>0</v>
      </c>
      <c r="L14" s="8">
        <v>2043</v>
      </c>
      <c r="M14" s="7" t="s">
        <v>38</v>
      </c>
      <c r="N14" s="8">
        <v>2043</v>
      </c>
      <c r="P14" s="11" t="s">
        <v>0</v>
      </c>
      <c r="Q14" s="8">
        <v>3150</v>
      </c>
      <c r="R14" s="7" t="s">
        <v>38</v>
      </c>
      <c r="S14" s="8">
        <v>3150</v>
      </c>
      <c r="U14" s="11" t="s">
        <v>66</v>
      </c>
      <c r="V14" s="8">
        <v>17235050</v>
      </c>
      <c r="W14" s="8"/>
      <c r="X14" t="s">
        <v>12</v>
      </c>
      <c r="Y14" s="14">
        <f>B55</f>
        <v>2.74886878</v>
      </c>
      <c r="Z14" s="14">
        <f>G55</f>
        <v>2.7767584099999998</v>
      </c>
      <c r="AA14" s="14">
        <f>L55</f>
        <v>2.8523908499999999</v>
      </c>
      <c r="AB14" s="14">
        <f>Q55</f>
        <v>2.8755831999999999</v>
      </c>
      <c r="AC14" s="14">
        <f>V56</f>
        <v>1.66E-2</v>
      </c>
      <c r="AD14" s="8"/>
      <c r="AF14" s="11" t="s">
        <v>54</v>
      </c>
      <c r="AG14" s="7" t="s">
        <v>179</v>
      </c>
      <c r="AH14" s="7" t="s">
        <v>180</v>
      </c>
      <c r="AI14" s="7" t="s">
        <v>181</v>
      </c>
      <c r="AK14" t="s">
        <v>253</v>
      </c>
      <c r="AL14" s="8">
        <v>0.99209999999999998</v>
      </c>
      <c r="AN14" s="8" t="s">
        <v>53</v>
      </c>
      <c r="AP14" s="8" t="s">
        <v>53</v>
      </c>
    </row>
    <row r="15" spans="1:43" ht="30" x14ac:dyDescent="0.3">
      <c r="A15" s="11" t="s">
        <v>39</v>
      </c>
      <c r="B15" s="8">
        <v>2.9196069699999998</v>
      </c>
      <c r="C15" s="7" t="s">
        <v>40</v>
      </c>
      <c r="D15" s="8">
        <v>6537</v>
      </c>
      <c r="F15" s="11" t="s">
        <v>39</v>
      </c>
      <c r="G15" s="8">
        <v>2.8776435</v>
      </c>
      <c r="H15" s="7" t="s">
        <v>40</v>
      </c>
      <c r="I15" s="8">
        <v>5715</v>
      </c>
      <c r="K15" s="11" t="s">
        <v>39</v>
      </c>
      <c r="L15" s="8">
        <v>3.13705335</v>
      </c>
      <c r="M15" s="7" t="s">
        <v>40</v>
      </c>
      <c r="N15" s="8">
        <v>6409</v>
      </c>
      <c r="P15" s="11" t="s">
        <v>39</v>
      </c>
      <c r="Q15" s="8">
        <v>3.1057142899999999</v>
      </c>
      <c r="R15" s="7" t="s">
        <v>40</v>
      </c>
      <c r="S15" s="8">
        <v>9783</v>
      </c>
      <c r="U15" s="11" t="s">
        <v>67</v>
      </c>
      <c r="V15" s="8">
        <v>7.8067000000000002</v>
      </c>
      <c r="W15" s="8"/>
      <c r="X15" t="s">
        <v>14</v>
      </c>
      <c r="Y15" s="14">
        <f>B75</f>
        <v>3.08060453</v>
      </c>
      <c r="Z15" s="14">
        <f>G75</f>
        <v>3.17352941</v>
      </c>
      <c r="AA15" s="14">
        <f>L75</f>
        <v>3.2010968900000001</v>
      </c>
      <c r="AB15" s="14">
        <f>Q75</f>
        <v>3.2882615199999998</v>
      </c>
      <c r="AC15" s="14">
        <f>V76</f>
        <v>1.8E-3</v>
      </c>
      <c r="AD15" s="8"/>
      <c r="AF15" s="11" t="s">
        <v>182</v>
      </c>
      <c r="AG15" s="8">
        <v>1.3788</v>
      </c>
      <c r="AH15" s="8">
        <v>1.9499</v>
      </c>
      <c r="AI15" s="8">
        <v>0.51270000000000004</v>
      </c>
      <c r="AK15" t="s">
        <v>2</v>
      </c>
      <c r="AL15" s="8">
        <v>0.78810000000000002</v>
      </c>
      <c r="AM15" s="8">
        <v>8.3299999999999999E-2</v>
      </c>
      <c r="AN15" s="8">
        <v>8.6400000000000005E-2</v>
      </c>
      <c r="AO15" s="8">
        <v>2.5999999999999999E-3</v>
      </c>
      <c r="AP15" s="8">
        <v>2.7000000000000001E-3</v>
      </c>
      <c r="AQ15" s="8">
        <v>0.99919999999999998</v>
      </c>
    </row>
    <row r="16" spans="1:43" ht="30" x14ac:dyDescent="0.3">
      <c r="A16" s="11" t="s">
        <v>41</v>
      </c>
      <c r="B16" s="8">
        <v>1.1228254200000001</v>
      </c>
      <c r="C16" s="7" t="s">
        <v>42</v>
      </c>
      <c r="D16" s="8">
        <v>1.26073693</v>
      </c>
      <c r="F16" s="11" t="s">
        <v>41</v>
      </c>
      <c r="G16" s="8">
        <v>1.1012398299999999</v>
      </c>
      <c r="H16" s="7" t="s">
        <v>42</v>
      </c>
      <c r="I16" s="8">
        <v>1.2127291499999999</v>
      </c>
      <c r="K16" s="11" t="s">
        <v>41</v>
      </c>
      <c r="L16" s="8">
        <v>0.88452388000000004</v>
      </c>
      <c r="M16" s="7" t="s">
        <v>42</v>
      </c>
      <c r="N16" s="8">
        <v>0.78238249999999998</v>
      </c>
      <c r="P16" s="11" t="s">
        <v>41</v>
      </c>
      <c r="Q16" s="8">
        <v>0.98379972999999998</v>
      </c>
      <c r="R16" s="7" t="s">
        <v>42</v>
      </c>
      <c r="S16" s="8">
        <v>0.96786190999999999</v>
      </c>
      <c r="U16" s="11" t="s">
        <v>198</v>
      </c>
      <c r="V16" s="8" t="s">
        <v>53</v>
      </c>
      <c r="W16" s="8"/>
      <c r="X16" t="s">
        <v>13</v>
      </c>
      <c r="Y16" s="14">
        <f>B45</f>
        <v>2.9774436099999999</v>
      </c>
      <c r="Z16" s="14">
        <f>G45</f>
        <v>3.03669725</v>
      </c>
      <c r="AA16" s="14">
        <f>L45</f>
        <v>3.2096774199999998</v>
      </c>
      <c r="AB16" s="14">
        <f>Q45</f>
        <v>3.2222222199999999</v>
      </c>
      <c r="AC16" s="14">
        <f>V46</f>
        <v>1.12E-2</v>
      </c>
      <c r="AD16" s="8"/>
      <c r="AF16" s="11" t="s">
        <v>183</v>
      </c>
      <c r="AG16" s="9">
        <v>-6.3657000000000004</v>
      </c>
      <c r="AH16" s="8">
        <v>9.0023999999999997</v>
      </c>
      <c r="AI16" s="8" t="s">
        <v>53</v>
      </c>
      <c r="AK16" t="s">
        <v>3</v>
      </c>
      <c r="AL16" s="8">
        <v>0.85650000000000004</v>
      </c>
      <c r="AM16" s="8">
        <v>0.91520000000000001</v>
      </c>
      <c r="AN16" s="8">
        <v>2E-3</v>
      </c>
      <c r="AO16" s="8">
        <v>0.35149999999999998</v>
      </c>
      <c r="AP16" s="8" t="s">
        <v>53</v>
      </c>
      <c r="AQ16" s="8">
        <v>1.5E-3</v>
      </c>
    </row>
    <row r="17" spans="1:43" ht="30" x14ac:dyDescent="0.3">
      <c r="A17" s="11" t="s">
        <v>43</v>
      </c>
      <c r="B17" s="9">
        <v>-0.13343089999999999</v>
      </c>
      <c r="C17" s="7" t="s">
        <v>44</v>
      </c>
      <c r="D17" s="9">
        <v>-0.74489459999999996</v>
      </c>
      <c r="F17" s="11" t="s">
        <v>43</v>
      </c>
      <c r="G17" s="9">
        <v>-6.2578700000000001E-2</v>
      </c>
      <c r="H17" s="7" t="s">
        <v>44</v>
      </c>
      <c r="I17" s="9">
        <v>-0.74819559999999996</v>
      </c>
      <c r="K17" s="11" t="s">
        <v>43</v>
      </c>
      <c r="L17" s="9">
        <v>-0.36418450000000002</v>
      </c>
      <c r="M17" s="7" t="s">
        <v>44</v>
      </c>
      <c r="N17" s="8">
        <v>4.5513720000000001E-2</v>
      </c>
      <c r="P17" s="11" t="s">
        <v>43</v>
      </c>
      <c r="Q17" s="9">
        <v>-0.2447202</v>
      </c>
      <c r="R17" s="7" t="s">
        <v>44</v>
      </c>
      <c r="S17" s="9">
        <v>-0.28964719999999999</v>
      </c>
      <c r="U17" s="11" t="s">
        <v>69</v>
      </c>
      <c r="V17" s="8" t="s">
        <v>53</v>
      </c>
      <c r="W17" s="8"/>
      <c r="X17" t="s">
        <v>15</v>
      </c>
      <c r="Y17" s="14">
        <f>B85</f>
        <v>2.9336188399999998</v>
      </c>
      <c r="Z17" s="14">
        <f>G85</f>
        <v>2.8465116300000002</v>
      </c>
      <c r="AA17" s="14">
        <f>L85</f>
        <v>3.1169036299999999</v>
      </c>
      <c r="AB17" s="14">
        <f>Q85</f>
        <v>3.0913978499999999</v>
      </c>
      <c r="AC17" s="14">
        <f>V86</f>
        <v>2.9999999999999997E-4</v>
      </c>
      <c r="AD17" s="8"/>
      <c r="AF17" s="11" t="s">
        <v>184</v>
      </c>
      <c r="AG17" s="9">
        <v>-5.8394000000000004</v>
      </c>
      <c r="AH17" s="8">
        <v>8.2582000000000004</v>
      </c>
      <c r="AI17" s="8" t="s">
        <v>53</v>
      </c>
      <c r="AK17" t="s">
        <v>254</v>
      </c>
      <c r="AL17" s="8">
        <v>0.99439999999999995</v>
      </c>
      <c r="AM17" s="8">
        <v>1.2500000000000001E-2</v>
      </c>
      <c r="AN17" s="8">
        <v>4.1000000000000003E-3</v>
      </c>
      <c r="AO17" s="8">
        <v>2.12E-2</v>
      </c>
      <c r="AP17" s="8">
        <v>9.4000000000000004E-3</v>
      </c>
      <c r="AQ17" s="8">
        <v>0.95440000000000003</v>
      </c>
    </row>
    <row r="18" spans="1:43" ht="30" x14ac:dyDescent="0.3">
      <c r="A18" s="11" t="s">
        <v>45</v>
      </c>
      <c r="B18" s="8">
        <v>21907</v>
      </c>
      <c r="C18" s="7" t="s">
        <v>46</v>
      </c>
      <c r="D18" s="8">
        <v>2821.52925</v>
      </c>
      <c r="F18" s="11" t="s">
        <v>45</v>
      </c>
      <c r="G18" s="8">
        <v>18853</v>
      </c>
      <c r="H18" s="7" t="s">
        <v>46</v>
      </c>
      <c r="I18" s="8">
        <v>2407.26737</v>
      </c>
      <c r="K18" s="11" t="s">
        <v>45</v>
      </c>
      <c r="L18" s="8">
        <v>21703</v>
      </c>
      <c r="M18" s="7" t="s">
        <v>46</v>
      </c>
      <c r="N18" s="8">
        <v>1597.6250600000001</v>
      </c>
      <c r="P18" s="11" t="s">
        <v>45</v>
      </c>
      <c r="Q18" s="8">
        <v>33431</v>
      </c>
      <c r="R18" s="7" t="s">
        <v>46</v>
      </c>
      <c r="S18" s="8">
        <v>3047.7971400000001</v>
      </c>
      <c r="X18" t="s">
        <v>16</v>
      </c>
      <c r="Y18" s="14">
        <f>B65</f>
        <v>3.1351674599999999</v>
      </c>
      <c r="Z18" s="14">
        <f>G65</f>
        <v>3.04569892</v>
      </c>
      <c r="AA18" s="14">
        <f>L65</f>
        <v>3.1847725200000001</v>
      </c>
      <c r="AB18" s="14">
        <f>Q65</f>
        <v>3.2921597600000001</v>
      </c>
      <c r="AC18" s="14" t="str">
        <f>V66</f>
        <v>&lt;.0001</v>
      </c>
      <c r="AF18" s="11" t="s">
        <v>185</v>
      </c>
      <c r="AG18" s="9">
        <v>-7.8826000000000001</v>
      </c>
      <c r="AH18" s="8">
        <v>11.1477</v>
      </c>
      <c r="AI18" s="8" t="s">
        <v>53</v>
      </c>
      <c r="AK18" t="s">
        <v>255</v>
      </c>
      <c r="AL18" s="8">
        <v>0.95740000000000003</v>
      </c>
      <c r="AM18" s="8">
        <v>0.87090000000000001</v>
      </c>
      <c r="AN18" s="8">
        <v>0.49630000000000002</v>
      </c>
      <c r="AO18" s="8">
        <v>0.45379999999999998</v>
      </c>
      <c r="AP18" s="8">
        <v>0.16339999999999999</v>
      </c>
      <c r="AQ18" s="8">
        <v>0.93259999999999998</v>
      </c>
    </row>
    <row r="19" spans="1:43" ht="30" x14ac:dyDescent="0.3">
      <c r="A19" s="11" t="s">
        <v>47</v>
      </c>
      <c r="B19" s="8">
        <v>38.458101900000003</v>
      </c>
      <c r="C19" s="7" t="s">
        <v>48</v>
      </c>
      <c r="D19" s="8">
        <v>2.372931E-2</v>
      </c>
      <c r="F19" s="11" t="s">
        <v>47</v>
      </c>
      <c r="G19" s="8">
        <v>38.268806599999998</v>
      </c>
      <c r="H19" s="7" t="s">
        <v>48</v>
      </c>
      <c r="I19" s="8">
        <v>2.4711110000000001E-2</v>
      </c>
      <c r="K19" s="11" t="s">
        <v>47</v>
      </c>
      <c r="L19" s="8">
        <v>28.1960102</v>
      </c>
      <c r="M19" s="7" t="s">
        <v>48</v>
      </c>
      <c r="N19" s="8">
        <v>1.9569300000000001E-2</v>
      </c>
      <c r="P19" s="11" t="s">
        <v>47</v>
      </c>
      <c r="Q19" s="8">
        <v>31.677084199999999</v>
      </c>
      <c r="R19" s="7" t="s">
        <v>48</v>
      </c>
      <c r="S19" s="8">
        <v>1.7528769999999999E-2</v>
      </c>
      <c r="AF19" s="11" t="s">
        <v>186</v>
      </c>
      <c r="AG19" s="9">
        <v>-7.3634000000000004</v>
      </c>
      <c r="AH19" s="8">
        <v>10.413399999999999</v>
      </c>
      <c r="AI19" s="8" t="s">
        <v>53</v>
      </c>
    </row>
    <row r="20" spans="1:43" ht="30.75" thickBot="1" x14ac:dyDescent="0.35">
      <c r="AF20" s="11" t="s">
        <v>187</v>
      </c>
      <c r="AG20" s="8">
        <v>1.0753999999999999</v>
      </c>
      <c r="AH20" s="8">
        <v>1.5208999999999999</v>
      </c>
      <c r="AI20" s="8">
        <v>0.7046</v>
      </c>
    </row>
    <row r="21" spans="1:43" ht="30" customHeight="1" x14ac:dyDescent="0.3">
      <c r="A21" s="4" t="s">
        <v>74</v>
      </c>
      <c r="F21" s="4" t="s">
        <v>75</v>
      </c>
      <c r="K21" s="4" t="s">
        <v>76</v>
      </c>
      <c r="P21" s="4" t="s">
        <v>77</v>
      </c>
      <c r="AF21" s="31" t="s">
        <v>176</v>
      </c>
      <c r="AG21" s="32"/>
      <c r="AH21" s="32"/>
      <c r="AI21" s="32"/>
      <c r="AL21" s="8">
        <v>0.99209999999999998</v>
      </c>
      <c r="AM21" s="8" t="s">
        <v>53</v>
      </c>
      <c r="AN21" s="8" t="s">
        <v>53</v>
      </c>
    </row>
    <row r="22" spans="1:43" ht="17.25" customHeight="1" thickBot="1" x14ac:dyDescent="0.35">
      <c r="A22" s="6"/>
      <c r="F22" s="6"/>
      <c r="K22" s="6"/>
      <c r="P22" s="6"/>
      <c r="AF22" s="34" t="s">
        <v>177</v>
      </c>
      <c r="AG22" s="35"/>
      <c r="AH22" s="35"/>
      <c r="AI22" s="35"/>
    </row>
    <row r="23" spans="1:43" ht="30" customHeight="1" x14ac:dyDescent="0.3">
      <c r="A23" s="31" t="s">
        <v>37</v>
      </c>
      <c r="B23" s="32"/>
      <c r="C23" s="32"/>
      <c r="D23" s="32"/>
      <c r="F23" s="31" t="s">
        <v>37</v>
      </c>
      <c r="G23" s="32"/>
      <c r="H23" s="32"/>
      <c r="I23" s="32"/>
      <c r="K23" s="31" t="s">
        <v>37</v>
      </c>
      <c r="L23" s="32"/>
      <c r="M23" s="32"/>
      <c r="N23" s="32"/>
      <c r="P23" s="31" t="s">
        <v>37</v>
      </c>
      <c r="Q23" s="32"/>
      <c r="R23" s="32"/>
      <c r="S23" s="32"/>
      <c r="U23" s="31" t="s">
        <v>65</v>
      </c>
      <c r="V23" s="32"/>
      <c r="W23" s="16"/>
      <c r="X23" s="16"/>
      <c r="Y23" s="16"/>
      <c r="Z23" s="16"/>
      <c r="AA23" s="16"/>
      <c r="AB23" s="16"/>
      <c r="AC23" s="16"/>
      <c r="AD23" s="16"/>
      <c r="AF23" s="34" t="s">
        <v>241</v>
      </c>
      <c r="AG23" s="35"/>
      <c r="AH23" s="35"/>
      <c r="AI23" s="35"/>
    </row>
    <row r="24" spans="1:43" ht="30" x14ac:dyDescent="0.3">
      <c r="A24" s="11" t="s">
        <v>0</v>
      </c>
      <c r="B24" s="8">
        <v>344</v>
      </c>
      <c r="C24" s="7" t="s">
        <v>38</v>
      </c>
      <c r="D24" s="8">
        <v>344</v>
      </c>
      <c r="F24" s="11" t="s">
        <v>0</v>
      </c>
      <c r="G24" s="8">
        <v>357</v>
      </c>
      <c r="H24" s="7" t="s">
        <v>38</v>
      </c>
      <c r="I24" s="8">
        <v>357</v>
      </c>
      <c r="K24" s="11" t="s">
        <v>0</v>
      </c>
      <c r="L24" s="8">
        <v>410</v>
      </c>
      <c r="M24" s="7" t="s">
        <v>38</v>
      </c>
      <c r="N24" s="8">
        <v>410</v>
      </c>
      <c r="P24" s="11" t="s">
        <v>0</v>
      </c>
      <c r="Q24" s="8">
        <v>750</v>
      </c>
      <c r="R24" s="7" t="s">
        <v>38</v>
      </c>
      <c r="S24" s="8">
        <v>750</v>
      </c>
      <c r="U24" s="11" t="s">
        <v>66</v>
      </c>
      <c r="V24" s="8">
        <v>690169</v>
      </c>
      <c r="W24" s="8"/>
      <c r="X24" s="8"/>
      <c r="Y24" s="8"/>
      <c r="Z24" s="8"/>
      <c r="AA24" s="8"/>
      <c r="AB24" s="8"/>
      <c r="AC24" s="8"/>
      <c r="AD24" s="8"/>
      <c r="AF24" s="11" t="s">
        <v>54</v>
      </c>
      <c r="AG24" s="7" t="s">
        <v>179</v>
      </c>
      <c r="AH24" s="7" t="s">
        <v>180</v>
      </c>
      <c r="AI24" s="7" t="s">
        <v>181</v>
      </c>
    </row>
    <row r="25" spans="1:43" ht="30" x14ac:dyDescent="0.3">
      <c r="A25" s="11" t="s">
        <v>39</v>
      </c>
      <c r="B25" s="8">
        <v>2.8343023299999999</v>
      </c>
      <c r="C25" s="7" t="s">
        <v>40</v>
      </c>
      <c r="D25" s="8">
        <v>975</v>
      </c>
      <c r="F25" s="11" t="s">
        <v>39</v>
      </c>
      <c r="G25" s="8">
        <v>2.79271709</v>
      </c>
      <c r="H25" s="7" t="s">
        <v>40</v>
      </c>
      <c r="I25" s="8">
        <v>997</v>
      </c>
      <c r="K25" s="11" t="s">
        <v>39</v>
      </c>
      <c r="L25" s="8">
        <v>2.9804878000000001</v>
      </c>
      <c r="M25" s="7" t="s">
        <v>40</v>
      </c>
      <c r="N25" s="8">
        <v>1222</v>
      </c>
      <c r="P25" s="11" t="s">
        <v>39</v>
      </c>
      <c r="Q25" s="8">
        <v>3.0880000000000001</v>
      </c>
      <c r="R25" s="7" t="s">
        <v>40</v>
      </c>
      <c r="S25" s="8">
        <v>2316</v>
      </c>
      <c r="U25" s="11" t="s">
        <v>67</v>
      </c>
      <c r="V25" s="8">
        <v>4.88</v>
      </c>
      <c r="W25" s="8"/>
      <c r="X25" s="8"/>
      <c r="Y25" s="8"/>
      <c r="Z25" s="8"/>
      <c r="AA25" s="8"/>
      <c r="AB25" s="8"/>
      <c r="AC25" s="8"/>
      <c r="AD25" s="8"/>
      <c r="AF25" s="11" t="s">
        <v>182</v>
      </c>
      <c r="AG25" s="8">
        <v>0.56799999999999995</v>
      </c>
      <c r="AH25" s="8">
        <v>0.80330000000000001</v>
      </c>
      <c r="AI25" s="8">
        <v>0.94159999999999999</v>
      </c>
    </row>
    <row r="26" spans="1:43" ht="30" x14ac:dyDescent="0.3">
      <c r="A26" s="11" t="s">
        <v>41</v>
      </c>
      <c r="B26" s="8">
        <v>1.14992107</v>
      </c>
      <c r="C26" s="7" t="s">
        <v>42</v>
      </c>
      <c r="D26" s="8">
        <v>1.32231846</v>
      </c>
      <c r="F26" s="11" t="s">
        <v>41</v>
      </c>
      <c r="G26" s="8">
        <v>1.0714123099999999</v>
      </c>
      <c r="H26" s="7" t="s">
        <v>42</v>
      </c>
      <c r="I26" s="8">
        <v>1.1479243400000001</v>
      </c>
      <c r="K26" s="11" t="s">
        <v>41</v>
      </c>
      <c r="L26" s="8">
        <v>0.91955648000000001</v>
      </c>
      <c r="M26" s="7" t="s">
        <v>42</v>
      </c>
      <c r="N26" s="8">
        <v>0.84558411</v>
      </c>
      <c r="P26" s="11" t="s">
        <v>41</v>
      </c>
      <c r="Q26" s="8">
        <v>1.0021285799999999</v>
      </c>
      <c r="R26" s="7" t="s">
        <v>42</v>
      </c>
      <c r="S26" s="8">
        <v>1.0042616799999999</v>
      </c>
      <c r="U26" s="11" t="s">
        <v>198</v>
      </c>
      <c r="V26" s="8" t="s">
        <v>53</v>
      </c>
      <c r="W26" s="8"/>
      <c r="X26" s="8"/>
      <c r="Y26" s="8"/>
      <c r="Z26" s="8"/>
      <c r="AA26" s="8"/>
      <c r="AB26" s="8"/>
      <c r="AC26" s="8"/>
      <c r="AD26" s="8"/>
      <c r="AF26" s="11" t="s">
        <v>183</v>
      </c>
      <c r="AG26" s="9">
        <v>-1.9469000000000001</v>
      </c>
      <c r="AH26" s="8">
        <v>2.7532999999999999</v>
      </c>
      <c r="AI26" s="8">
        <v>0.20849999999999999</v>
      </c>
    </row>
    <row r="27" spans="1:43" ht="30" x14ac:dyDescent="0.3">
      <c r="A27" s="11" t="s">
        <v>43</v>
      </c>
      <c r="B27" s="9">
        <v>-1.9239099999999999E-2</v>
      </c>
      <c r="C27" s="7" t="s">
        <v>44</v>
      </c>
      <c r="D27" s="9">
        <v>-0.79103210000000002</v>
      </c>
      <c r="F27" s="11" t="s">
        <v>43</v>
      </c>
      <c r="G27" s="8">
        <v>4.8932660000000003E-2</v>
      </c>
      <c r="H27" s="7" t="s">
        <v>44</v>
      </c>
      <c r="I27" s="9">
        <v>-0.60680029999999996</v>
      </c>
      <c r="K27" s="11" t="s">
        <v>43</v>
      </c>
      <c r="L27" s="9">
        <v>-0.39735759999999998</v>
      </c>
      <c r="M27" s="7" t="s">
        <v>44</v>
      </c>
      <c r="N27" s="9">
        <v>-0.15103910000000001</v>
      </c>
      <c r="P27" s="11" t="s">
        <v>43</v>
      </c>
      <c r="Q27" s="9">
        <v>-0.26482349999999999</v>
      </c>
      <c r="R27" s="7" t="s">
        <v>44</v>
      </c>
      <c r="S27" s="9">
        <v>-0.30433460000000001</v>
      </c>
      <c r="U27" s="11" t="s">
        <v>69</v>
      </c>
      <c r="V27" s="8" t="s">
        <v>53</v>
      </c>
      <c r="W27" s="8"/>
      <c r="X27" s="8"/>
      <c r="Y27" s="8"/>
      <c r="Z27" s="8"/>
      <c r="AA27" s="8"/>
      <c r="AB27" s="8"/>
      <c r="AC27" s="8"/>
      <c r="AD27" s="8"/>
      <c r="AF27" s="11" t="s">
        <v>184</v>
      </c>
      <c r="AG27" s="9">
        <v>-3.5432000000000001</v>
      </c>
      <c r="AH27" s="8">
        <v>5.0107999999999997</v>
      </c>
      <c r="AI27" s="8">
        <v>2.2000000000000001E-3</v>
      </c>
    </row>
    <row r="28" spans="1:43" ht="30" x14ac:dyDescent="0.3">
      <c r="A28" s="11" t="s">
        <v>45</v>
      </c>
      <c r="B28" s="8">
        <v>3217</v>
      </c>
      <c r="C28" s="7" t="s">
        <v>46</v>
      </c>
      <c r="D28" s="8">
        <v>453.55523299999999</v>
      </c>
      <c r="F28" s="11" t="s">
        <v>45</v>
      </c>
      <c r="G28" s="8">
        <v>3193</v>
      </c>
      <c r="H28" s="7" t="s">
        <v>46</v>
      </c>
      <c r="I28" s="8">
        <v>408.66106400000001</v>
      </c>
      <c r="K28" s="11" t="s">
        <v>45</v>
      </c>
      <c r="L28" s="8">
        <v>3988</v>
      </c>
      <c r="M28" s="7" t="s">
        <v>46</v>
      </c>
      <c r="N28" s="8">
        <v>345.84390200000001</v>
      </c>
      <c r="P28" s="11" t="s">
        <v>45</v>
      </c>
      <c r="Q28" s="8">
        <v>7904</v>
      </c>
      <c r="R28" s="7" t="s">
        <v>46</v>
      </c>
      <c r="S28" s="8">
        <v>752.19200000000001</v>
      </c>
      <c r="AF28" s="11" t="s">
        <v>185</v>
      </c>
      <c r="AG28" s="9">
        <v>-2.8471000000000002</v>
      </c>
      <c r="AH28" s="8">
        <v>4.0263</v>
      </c>
      <c r="AI28" s="8">
        <v>2.29E-2</v>
      </c>
    </row>
    <row r="29" spans="1:43" ht="30" x14ac:dyDescent="0.3">
      <c r="A29" s="11" t="s">
        <v>47</v>
      </c>
      <c r="B29" s="8">
        <v>40.571574099999999</v>
      </c>
      <c r="C29" s="7" t="s">
        <v>48</v>
      </c>
      <c r="D29" s="8">
        <v>6.199959E-2</v>
      </c>
      <c r="F29" s="11" t="s">
        <v>47</v>
      </c>
      <c r="G29" s="8">
        <v>38.364513000000002</v>
      </c>
      <c r="H29" s="7" t="s">
        <v>48</v>
      </c>
      <c r="I29" s="8">
        <v>5.6705150000000003E-2</v>
      </c>
      <c r="K29" s="11" t="s">
        <v>47</v>
      </c>
      <c r="L29" s="8">
        <v>30.852549499999999</v>
      </c>
      <c r="M29" s="7" t="s">
        <v>48</v>
      </c>
      <c r="N29" s="8">
        <v>4.5413660000000002E-2</v>
      </c>
      <c r="P29" s="11" t="s">
        <v>47</v>
      </c>
      <c r="Q29" s="8">
        <v>32.452350199999998</v>
      </c>
      <c r="R29" s="7" t="s">
        <v>48</v>
      </c>
      <c r="S29" s="8">
        <v>3.6592560000000003E-2</v>
      </c>
      <c r="AF29" s="11" t="s">
        <v>186</v>
      </c>
      <c r="AG29" s="9">
        <v>-4.5467000000000004</v>
      </c>
      <c r="AH29" s="8">
        <v>6.4298999999999999</v>
      </c>
      <c r="AI29" s="8" t="s">
        <v>53</v>
      </c>
    </row>
    <row r="30" spans="1:43" ht="30.75" thickBot="1" x14ac:dyDescent="0.35">
      <c r="AF30" s="11" t="s">
        <v>187</v>
      </c>
      <c r="AG30" s="9">
        <v>-1.7644</v>
      </c>
      <c r="AH30" s="8">
        <v>2.4952000000000001</v>
      </c>
      <c r="AI30" s="8">
        <v>0.29060000000000002</v>
      </c>
    </row>
    <row r="31" spans="1:43" ht="30" customHeight="1" x14ac:dyDescent="0.3">
      <c r="A31" s="4" t="s">
        <v>78</v>
      </c>
      <c r="F31" s="4" t="s">
        <v>79</v>
      </c>
      <c r="K31" s="4" t="s">
        <v>80</v>
      </c>
      <c r="P31" s="4" t="s">
        <v>81</v>
      </c>
      <c r="AF31" s="31" t="s">
        <v>176</v>
      </c>
      <c r="AG31" s="32"/>
      <c r="AH31" s="32"/>
      <c r="AI31" s="32"/>
    </row>
    <row r="32" spans="1:43" ht="17.25" thickBot="1" x14ac:dyDescent="0.35">
      <c r="A32" s="6"/>
      <c r="F32" s="6"/>
      <c r="K32" s="6"/>
      <c r="P32" s="6"/>
      <c r="AF32" s="34" t="s">
        <v>177</v>
      </c>
      <c r="AG32" s="35"/>
      <c r="AH32" s="35"/>
      <c r="AI32" s="35"/>
    </row>
    <row r="33" spans="1:35" ht="30" customHeight="1" x14ac:dyDescent="0.3">
      <c r="A33" s="31" t="s">
        <v>37</v>
      </c>
      <c r="B33" s="32"/>
      <c r="C33" s="32"/>
      <c r="D33" s="32"/>
      <c r="F33" s="31" t="s">
        <v>37</v>
      </c>
      <c r="G33" s="32"/>
      <c r="H33" s="32"/>
      <c r="I33" s="32"/>
      <c r="K33" s="31" t="s">
        <v>37</v>
      </c>
      <c r="L33" s="32"/>
      <c r="M33" s="32"/>
      <c r="N33" s="32"/>
      <c r="P33" s="31" t="s">
        <v>37</v>
      </c>
      <c r="Q33" s="32"/>
      <c r="R33" s="32"/>
      <c r="S33" s="32"/>
      <c r="U33" s="31" t="s">
        <v>65</v>
      </c>
      <c r="V33" s="32"/>
      <c r="W33" s="16"/>
      <c r="X33" s="16"/>
      <c r="Y33" s="16"/>
      <c r="Z33" s="16"/>
      <c r="AA33" s="16"/>
      <c r="AB33" s="16"/>
      <c r="AC33" s="16"/>
      <c r="AD33" s="16"/>
      <c r="AF33" s="34" t="s">
        <v>241</v>
      </c>
      <c r="AG33" s="35"/>
      <c r="AH33" s="35"/>
      <c r="AI33" s="35"/>
    </row>
    <row r="34" spans="1:35" ht="30" x14ac:dyDescent="0.3">
      <c r="A34" s="11" t="s">
        <v>0</v>
      </c>
      <c r="B34" s="8">
        <v>401</v>
      </c>
      <c r="C34" s="7" t="s">
        <v>38</v>
      </c>
      <c r="D34" s="8">
        <v>401</v>
      </c>
      <c r="F34" s="11" t="s">
        <v>0</v>
      </c>
      <c r="G34" s="8">
        <v>333</v>
      </c>
      <c r="H34" s="7" t="s">
        <v>38</v>
      </c>
      <c r="I34" s="8">
        <v>333</v>
      </c>
      <c r="K34" s="11" t="s">
        <v>0</v>
      </c>
      <c r="L34" s="8">
        <v>409</v>
      </c>
      <c r="M34" s="7" t="s">
        <v>38</v>
      </c>
      <c r="N34" s="8">
        <v>409</v>
      </c>
      <c r="P34" s="11" t="s">
        <v>0</v>
      </c>
      <c r="Q34" s="8">
        <v>800</v>
      </c>
      <c r="R34" s="7" t="s">
        <v>38</v>
      </c>
      <c r="S34" s="8">
        <v>800</v>
      </c>
      <c r="U34" s="11" t="s">
        <v>66</v>
      </c>
      <c r="V34" s="8">
        <v>729261.5</v>
      </c>
      <c r="W34" s="8"/>
      <c r="X34" s="8"/>
      <c r="Y34" s="8"/>
      <c r="Z34" s="8"/>
      <c r="AA34" s="8"/>
      <c r="AB34" s="8"/>
      <c r="AC34" s="8"/>
      <c r="AD34" s="8"/>
      <c r="AF34" s="11" t="s">
        <v>54</v>
      </c>
      <c r="AG34" s="7" t="s">
        <v>179</v>
      </c>
      <c r="AH34" s="7" t="s">
        <v>180</v>
      </c>
      <c r="AI34" s="7" t="s">
        <v>181</v>
      </c>
    </row>
    <row r="35" spans="1:35" ht="30" x14ac:dyDescent="0.3">
      <c r="A35" s="11" t="s">
        <v>39</v>
      </c>
      <c r="B35" s="8">
        <v>3.0872818</v>
      </c>
      <c r="C35" s="7" t="s">
        <v>40</v>
      </c>
      <c r="D35" s="8">
        <v>1238</v>
      </c>
      <c r="F35" s="11" t="s">
        <v>39</v>
      </c>
      <c r="G35" s="8">
        <v>3.17117117</v>
      </c>
      <c r="H35" s="7" t="s">
        <v>40</v>
      </c>
      <c r="I35" s="8">
        <v>1056</v>
      </c>
      <c r="K35" s="11" t="s">
        <v>39</v>
      </c>
      <c r="L35" s="8">
        <v>3.1613691899999998</v>
      </c>
      <c r="M35" s="7" t="s">
        <v>40</v>
      </c>
      <c r="N35" s="8">
        <v>1293</v>
      </c>
      <c r="P35" s="11" t="s">
        <v>39</v>
      </c>
      <c r="Q35" s="8">
        <v>3.2912499999999998</v>
      </c>
      <c r="R35" s="7" t="s">
        <v>40</v>
      </c>
      <c r="S35" s="8">
        <v>2633</v>
      </c>
      <c r="U35" s="11" t="s">
        <v>67</v>
      </c>
      <c r="V35" s="8">
        <v>2.6705000000000001</v>
      </c>
      <c r="W35" s="8"/>
      <c r="X35" s="8"/>
      <c r="Y35" s="8"/>
      <c r="Z35" s="8"/>
      <c r="AA35" s="8"/>
      <c r="AB35" s="8"/>
      <c r="AC35" s="8"/>
      <c r="AD35" s="8"/>
      <c r="AF35" s="11" t="s">
        <v>182</v>
      </c>
      <c r="AG35" s="9">
        <v>-0.80920000000000003</v>
      </c>
      <c r="AH35" s="8">
        <v>1.1444000000000001</v>
      </c>
      <c r="AI35" s="8">
        <v>0.85009999999999997</v>
      </c>
    </row>
    <row r="36" spans="1:35" ht="30" x14ac:dyDescent="0.3">
      <c r="A36" s="11" t="s">
        <v>41</v>
      </c>
      <c r="B36" s="8">
        <v>1.23282717</v>
      </c>
      <c r="C36" s="7" t="s">
        <v>42</v>
      </c>
      <c r="D36" s="8">
        <v>1.51986284</v>
      </c>
      <c r="F36" s="11" t="s">
        <v>41</v>
      </c>
      <c r="G36" s="8">
        <v>1.1449775600000001</v>
      </c>
      <c r="H36" s="7" t="s">
        <v>42</v>
      </c>
      <c r="I36" s="8">
        <v>1.31097362</v>
      </c>
      <c r="K36" s="11" t="s">
        <v>41</v>
      </c>
      <c r="L36" s="8">
        <v>0.91735665</v>
      </c>
      <c r="M36" s="7" t="s">
        <v>42</v>
      </c>
      <c r="N36" s="8">
        <v>0.84154322000000004</v>
      </c>
      <c r="P36" s="11" t="s">
        <v>41</v>
      </c>
      <c r="Q36" s="8">
        <v>1.00383417</v>
      </c>
      <c r="R36" s="7" t="s">
        <v>42</v>
      </c>
      <c r="S36" s="8">
        <v>1.0076830400000001</v>
      </c>
      <c r="U36" s="11" t="s">
        <v>198</v>
      </c>
      <c r="V36" s="8">
        <v>3.8E-3</v>
      </c>
      <c r="W36" s="8"/>
      <c r="X36" s="8"/>
      <c r="Y36" s="8"/>
      <c r="Z36" s="8"/>
      <c r="AA36" s="8"/>
      <c r="AB36" s="8"/>
      <c r="AC36" s="8"/>
      <c r="AD36" s="8"/>
      <c r="AF36" s="11" t="s">
        <v>183</v>
      </c>
      <c r="AG36" s="9">
        <v>-0.53490000000000004</v>
      </c>
      <c r="AH36" s="8">
        <v>0.75649999999999995</v>
      </c>
      <c r="AI36" s="8">
        <v>0.9506</v>
      </c>
    </row>
    <row r="37" spans="1:35" ht="30" x14ac:dyDescent="0.3">
      <c r="A37" s="11" t="s">
        <v>43</v>
      </c>
      <c r="B37" s="9">
        <v>-0.1990662</v>
      </c>
      <c r="C37" s="7" t="s">
        <v>44</v>
      </c>
      <c r="D37" s="9">
        <v>-0.95391970000000004</v>
      </c>
      <c r="F37" s="11" t="s">
        <v>43</v>
      </c>
      <c r="G37" s="9">
        <v>-0.2426026</v>
      </c>
      <c r="H37" s="7" t="s">
        <v>44</v>
      </c>
      <c r="I37" s="9">
        <v>-0.76723359999999996</v>
      </c>
      <c r="K37" s="11" t="s">
        <v>43</v>
      </c>
      <c r="L37" s="9">
        <v>-0.45922540000000001</v>
      </c>
      <c r="M37" s="7" t="s">
        <v>44</v>
      </c>
      <c r="N37" s="8">
        <v>1.7292900000000001E-3</v>
      </c>
      <c r="P37" s="11" t="s">
        <v>43</v>
      </c>
      <c r="Q37" s="9">
        <v>-0.34017960000000003</v>
      </c>
      <c r="R37" s="7" t="s">
        <v>44</v>
      </c>
      <c r="S37" s="9">
        <v>-0.16875970000000001</v>
      </c>
      <c r="U37" s="11" t="s">
        <v>69</v>
      </c>
      <c r="V37" s="8">
        <v>7.6E-3</v>
      </c>
      <c r="W37" s="8"/>
      <c r="X37" s="8"/>
      <c r="Y37" s="8"/>
      <c r="Z37" s="8"/>
      <c r="AA37" s="8"/>
      <c r="AB37" s="8"/>
      <c r="AC37" s="8"/>
      <c r="AD37" s="8"/>
      <c r="AF37" s="11" t="s">
        <v>184</v>
      </c>
      <c r="AG37" s="9">
        <v>-2.4403999999999999</v>
      </c>
      <c r="AH37" s="8">
        <v>3.4512</v>
      </c>
      <c r="AI37" s="8">
        <v>6.9699999999999998E-2</v>
      </c>
    </row>
    <row r="38" spans="1:35" ht="30" x14ac:dyDescent="0.3">
      <c r="A38" s="11" t="s">
        <v>45</v>
      </c>
      <c r="B38" s="8">
        <v>4430</v>
      </c>
      <c r="C38" s="7" t="s">
        <v>46</v>
      </c>
      <c r="D38" s="8">
        <v>607.94513700000005</v>
      </c>
      <c r="F38" s="11" t="s">
        <v>45</v>
      </c>
      <c r="G38" s="8">
        <v>3784</v>
      </c>
      <c r="H38" s="7" t="s">
        <v>46</v>
      </c>
      <c r="I38" s="8">
        <v>435.24324300000001</v>
      </c>
      <c r="K38" s="11" t="s">
        <v>45</v>
      </c>
      <c r="L38" s="8">
        <v>4431</v>
      </c>
      <c r="M38" s="7" t="s">
        <v>46</v>
      </c>
      <c r="N38" s="8">
        <v>343.34963299999998</v>
      </c>
      <c r="P38" s="11" t="s">
        <v>45</v>
      </c>
      <c r="Q38" s="8">
        <v>9471</v>
      </c>
      <c r="R38" s="7" t="s">
        <v>46</v>
      </c>
      <c r="S38" s="8">
        <v>805.13874999999996</v>
      </c>
      <c r="AF38" s="11" t="s">
        <v>185</v>
      </c>
      <c r="AG38" s="8">
        <v>0.36759999999999998</v>
      </c>
      <c r="AH38" s="8">
        <v>0.51990000000000003</v>
      </c>
      <c r="AI38" s="8">
        <v>0.98299999999999998</v>
      </c>
    </row>
    <row r="39" spans="1:35" ht="30" x14ac:dyDescent="0.3">
      <c r="A39" s="11" t="s">
        <v>47</v>
      </c>
      <c r="B39" s="8">
        <v>39.9324473</v>
      </c>
      <c r="C39" s="7" t="s">
        <v>48</v>
      </c>
      <c r="D39" s="8">
        <v>6.156445E-2</v>
      </c>
      <c r="F39" s="11" t="s">
        <v>47</v>
      </c>
      <c r="G39" s="8">
        <v>36.1058266</v>
      </c>
      <c r="H39" s="7" t="s">
        <v>48</v>
      </c>
      <c r="I39" s="8">
        <v>6.2744380000000002E-2</v>
      </c>
      <c r="K39" s="11" t="s">
        <v>47</v>
      </c>
      <c r="L39" s="8">
        <v>29.017700600000001</v>
      </c>
      <c r="M39" s="7" t="s">
        <v>48</v>
      </c>
      <c r="N39" s="8">
        <v>4.5360369999999997E-2</v>
      </c>
      <c r="P39" s="11" t="s">
        <v>47</v>
      </c>
      <c r="Q39" s="8">
        <v>30.500088699999999</v>
      </c>
      <c r="R39" s="7" t="s">
        <v>48</v>
      </c>
      <c r="S39" s="8">
        <v>3.5490899999999999E-2</v>
      </c>
      <c r="AF39" s="11" t="s">
        <v>186</v>
      </c>
      <c r="AG39" s="9">
        <v>-1.4089</v>
      </c>
      <c r="AH39" s="8">
        <v>1.9924999999999999</v>
      </c>
      <c r="AI39" s="8">
        <v>0.49370000000000003</v>
      </c>
    </row>
    <row r="40" spans="1:35" ht="30.75" thickBot="1" x14ac:dyDescent="0.35">
      <c r="AF40" s="11" t="s">
        <v>187</v>
      </c>
      <c r="AG40" s="9">
        <v>-2.1724999999999999</v>
      </c>
      <c r="AH40" s="8">
        <v>3.0724</v>
      </c>
      <c r="AI40" s="8">
        <v>0.13089999999999999</v>
      </c>
    </row>
    <row r="41" spans="1:35" ht="30" customHeight="1" x14ac:dyDescent="0.3">
      <c r="A41" s="4" t="s">
        <v>83</v>
      </c>
      <c r="F41" s="4" t="s">
        <v>84</v>
      </c>
      <c r="K41" s="4" t="s">
        <v>85</v>
      </c>
      <c r="P41" s="4" t="s">
        <v>86</v>
      </c>
      <c r="AF41" s="31" t="s">
        <v>176</v>
      </c>
      <c r="AG41" s="32"/>
      <c r="AH41" s="32"/>
      <c r="AI41" s="32"/>
    </row>
    <row r="42" spans="1:35" ht="17.25" thickBot="1" x14ac:dyDescent="0.35">
      <c r="A42" s="6"/>
      <c r="F42" s="6"/>
      <c r="K42" s="6"/>
      <c r="P42" s="6"/>
      <c r="AF42" s="34" t="s">
        <v>177</v>
      </c>
      <c r="AG42" s="35"/>
      <c r="AH42" s="35"/>
      <c r="AI42" s="35"/>
    </row>
    <row r="43" spans="1:35" ht="30" customHeight="1" x14ac:dyDescent="0.3">
      <c r="A43" s="31" t="s">
        <v>37</v>
      </c>
      <c r="B43" s="32"/>
      <c r="C43" s="32"/>
      <c r="D43" s="32"/>
      <c r="F43" s="31" t="s">
        <v>37</v>
      </c>
      <c r="G43" s="32"/>
      <c r="H43" s="32"/>
      <c r="I43" s="32"/>
      <c r="K43" s="31" t="s">
        <v>37</v>
      </c>
      <c r="L43" s="32"/>
      <c r="M43" s="32"/>
      <c r="N43" s="32"/>
      <c r="P43" s="31" t="s">
        <v>37</v>
      </c>
      <c r="Q43" s="32"/>
      <c r="R43" s="32"/>
      <c r="S43" s="32"/>
      <c r="U43" s="31" t="s">
        <v>65</v>
      </c>
      <c r="V43" s="32"/>
      <c r="W43" s="16"/>
      <c r="X43" s="16"/>
      <c r="Y43" s="16"/>
      <c r="Z43" s="16"/>
      <c r="AA43" s="16"/>
      <c r="AB43" s="16"/>
      <c r="AC43" s="16"/>
      <c r="AD43" s="16"/>
      <c r="AF43" s="34" t="s">
        <v>241</v>
      </c>
      <c r="AG43" s="35"/>
      <c r="AH43" s="35"/>
      <c r="AI43" s="35"/>
    </row>
    <row r="44" spans="1:35" ht="30" x14ac:dyDescent="0.3">
      <c r="A44" s="11" t="s">
        <v>0</v>
      </c>
      <c r="B44" s="8">
        <v>133</v>
      </c>
      <c r="C44" s="7" t="s">
        <v>38</v>
      </c>
      <c r="D44" s="8">
        <v>133</v>
      </c>
      <c r="F44" s="11" t="s">
        <v>0</v>
      </c>
      <c r="G44" s="8">
        <v>109</v>
      </c>
      <c r="H44" s="7" t="s">
        <v>38</v>
      </c>
      <c r="I44" s="8">
        <v>109</v>
      </c>
      <c r="K44" s="11" t="s">
        <v>0</v>
      </c>
      <c r="L44" s="8">
        <v>124</v>
      </c>
      <c r="M44" s="7" t="s">
        <v>38</v>
      </c>
      <c r="N44" s="8">
        <v>124</v>
      </c>
      <c r="P44" s="11" t="s">
        <v>0</v>
      </c>
      <c r="Q44" s="8">
        <v>180</v>
      </c>
      <c r="R44" s="7" t="s">
        <v>38</v>
      </c>
      <c r="S44" s="8">
        <v>180</v>
      </c>
      <c r="U44" s="11" t="s">
        <v>66</v>
      </c>
      <c r="V44" s="8">
        <v>57018</v>
      </c>
      <c r="W44" s="8"/>
      <c r="X44" s="8"/>
      <c r="Y44" s="8"/>
      <c r="Z44" s="8"/>
      <c r="AA44" s="8"/>
      <c r="AB44" s="8"/>
      <c r="AC44" s="8"/>
      <c r="AD44" s="8"/>
      <c r="AF44" s="11" t="s">
        <v>54</v>
      </c>
      <c r="AG44" s="7" t="s">
        <v>179</v>
      </c>
      <c r="AH44" s="7" t="s">
        <v>180</v>
      </c>
      <c r="AI44" s="7" t="s">
        <v>181</v>
      </c>
    </row>
    <row r="45" spans="1:35" ht="30" x14ac:dyDescent="0.3">
      <c r="A45" s="11" t="s">
        <v>39</v>
      </c>
      <c r="B45" s="8">
        <v>2.9774436099999999</v>
      </c>
      <c r="C45" s="7" t="s">
        <v>40</v>
      </c>
      <c r="D45" s="8">
        <v>396</v>
      </c>
      <c r="F45" s="11" t="s">
        <v>39</v>
      </c>
      <c r="G45" s="8">
        <v>3.03669725</v>
      </c>
      <c r="H45" s="7" t="s">
        <v>40</v>
      </c>
      <c r="I45" s="8">
        <v>331</v>
      </c>
      <c r="K45" s="11" t="s">
        <v>39</v>
      </c>
      <c r="L45" s="8">
        <v>3.2096774199999998</v>
      </c>
      <c r="M45" s="7" t="s">
        <v>40</v>
      </c>
      <c r="N45" s="8">
        <v>398</v>
      </c>
      <c r="P45" s="11" t="s">
        <v>39</v>
      </c>
      <c r="Q45" s="8">
        <v>3.2222222199999999</v>
      </c>
      <c r="R45" s="7" t="s">
        <v>40</v>
      </c>
      <c r="S45" s="8">
        <v>580</v>
      </c>
      <c r="U45" s="11" t="s">
        <v>67</v>
      </c>
      <c r="V45" s="8">
        <v>2.282</v>
      </c>
      <c r="W45" s="8"/>
      <c r="X45" s="8"/>
      <c r="Y45" s="8"/>
      <c r="Z45" s="8"/>
      <c r="AA45" s="8"/>
      <c r="AB45" s="8"/>
      <c r="AC45" s="8"/>
      <c r="AD45" s="8"/>
      <c r="AF45" s="11" t="s">
        <v>182</v>
      </c>
      <c r="AG45" s="9">
        <v>-0.46729999999999999</v>
      </c>
      <c r="AH45" s="8">
        <v>0.66090000000000004</v>
      </c>
      <c r="AI45" s="8">
        <v>0.96619999999999995</v>
      </c>
    </row>
    <row r="46" spans="1:35" ht="30" x14ac:dyDescent="0.3">
      <c r="A46" s="11" t="s">
        <v>41</v>
      </c>
      <c r="B46" s="8">
        <v>1.0833881000000001</v>
      </c>
      <c r="C46" s="7" t="s">
        <v>42</v>
      </c>
      <c r="D46" s="8">
        <v>1.1737297799999999</v>
      </c>
      <c r="F46" s="11" t="s">
        <v>41</v>
      </c>
      <c r="G46" s="8">
        <v>0.98061399000000005</v>
      </c>
      <c r="H46" s="7" t="s">
        <v>42</v>
      </c>
      <c r="I46" s="8">
        <v>0.96160380999999995</v>
      </c>
      <c r="K46" s="11" t="s">
        <v>41</v>
      </c>
      <c r="L46" s="8">
        <v>0.85800102</v>
      </c>
      <c r="M46" s="7" t="s">
        <v>42</v>
      </c>
      <c r="N46" s="8">
        <v>0.73616574999999995</v>
      </c>
      <c r="P46" s="11" t="s">
        <v>41</v>
      </c>
      <c r="Q46" s="8">
        <v>0.91270092000000003</v>
      </c>
      <c r="R46" s="7" t="s">
        <v>42</v>
      </c>
      <c r="S46" s="8">
        <v>0.83302297000000003</v>
      </c>
      <c r="U46" s="11" t="s">
        <v>198</v>
      </c>
      <c r="V46" s="8">
        <v>1.12E-2</v>
      </c>
      <c r="W46" s="8"/>
      <c r="X46" s="8"/>
      <c r="Y46" s="8"/>
      <c r="Z46" s="8"/>
      <c r="AA46" s="8"/>
      <c r="AB46" s="8"/>
      <c r="AC46" s="8"/>
      <c r="AD46" s="8"/>
      <c r="AF46" s="11" t="s">
        <v>183</v>
      </c>
      <c r="AG46" s="9">
        <v>-1.8942000000000001</v>
      </c>
      <c r="AH46" s="8">
        <v>2.6787999999999998</v>
      </c>
      <c r="AI46" s="8">
        <v>0.23050000000000001</v>
      </c>
    </row>
    <row r="47" spans="1:35" ht="30" x14ac:dyDescent="0.3">
      <c r="A47" s="11" t="s">
        <v>43</v>
      </c>
      <c r="B47" s="9">
        <v>-0.13618</v>
      </c>
      <c r="C47" s="7" t="s">
        <v>44</v>
      </c>
      <c r="D47" s="9">
        <v>-0.46537679999999998</v>
      </c>
      <c r="F47" s="11" t="s">
        <v>43</v>
      </c>
      <c r="G47" s="9">
        <v>-0.25446069999999998</v>
      </c>
      <c r="H47" s="7" t="s">
        <v>44</v>
      </c>
      <c r="I47" s="9">
        <v>-0.55633739999999998</v>
      </c>
      <c r="K47" s="11" t="s">
        <v>43</v>
      </c>
      <c r="L47" s="9">
        <v>-0.49845850000000003</v>
      </c>
      <c r="M47" s="7" t="s">
        <v>44</v>
      </c>
      <c r="N47" s="8">
        <v>0.26212646000000001</v>
      </c>
      <c r="P47" s="11" t="s">
        <v>43</v>
      </c>
      <c r="Q47" s="9">
        <v>-0.23318710000000001</v>
      </c>
      <c r="R47" s="7" t="s">
        <v>44</v>
      </c>
      <c r="S47" s="9">
        <v>-0.17647869999999999</v>
      </c>
      <c r="U47" s="11" t="s">
        <v>69</v>
      </c>
      <c r="V47" s="8">
        <v>2.2499999999999999E-2</v>
      </c>
      <c r="W47" s="8"/>
      <c r="X47" s="8"/>
      <c r="Y47" s="8"/>
      <c r="Z47" s="8"/>
      <c r="AA47" s="8"/>
      <c r="AB47" s="8"/>
      <c r="AC47" s="8"/>
      <c r="AD47" s="8"/>
      <c r="AF47" s="11" t="s">
        <v>184</v>
      </c>
      <c r="AG47" s="9">
        <v>-2.0253000000000001</v>
      </c>
      <c r="AH47" s="8">
        <v>2.8643000000000001</v>
      </c>
      <c r="AI47" s="8">
        <v>0.17860000000000001</v>
      </c>
    </row>
    <row r="48" spans="1:35" ht="30" x14ac:dyDescent="0.3">
      <c r="A48" s="11" t="s">
        <v>45</v>
      </c>
      <c r="B48" s="8">
        <v>1334</v>
      </c>
      <c r="C48" s="7" t="s">
        <v>46</v>
      </c>
      <c r="D48" s="8">
        <v>154.932331</v>
      </c>
      <c r="F48" s="11" t="s">
        <v>45</v>
      </c>
      <c r="G48" s="8">
        <v>1109</v>
      </c>
      <c r="H48" s="7" t="s">
        <v>46</v>
      </c>
      <c r="I48" s="8">
        <v>103.853211</v>
      </c>
      <c r="K48" s="11" t="s">
        <v>45</v>
      </c>
      <c r="L48" s="8">
        <v>1368</v>
      </c>
      <c r="M48" s="7" t="s">
        <v>46</v>
      </c>
      <c r="N48" s="8">
        <v>90.548387099999999</v>
      </c>
      <c r="P48" s="11" t="s">
        <v>45</v>
      </c>
      <c r="Q48" s="8">
        <v>2018</v>
      </c>
      <c r="R48" s="7" t="s">
        <v>46</v>
      </c>
      <c r="S48" s="8">
        <v>149.11111099999999</v>
      </c>
      <c r="AF48" s="11" t="s">
        <v>185</v>
      </c>
      <c r="AG48" s="9">
        <v>-1.35</v>
      </c>
      <c r="AH48" s="8">
        <v>1.9092</v>
      </c>
      <c r="AI48" s="8">
        <v>0.53100000000000003</v>
      </c>
    </row>
    <row r="49" spans="1:35" ht="30" x14ac:dyDescent="0.3">
      <c r="A49" s="11" t="s">
        <v>47</v>
      </c>
      <c r="B49" s="8">
        <v>36.3865196</v>
      </c>
      <c r="C49" s="7" t="s">
        <v>48</v>
      </c>
      <c r="D49" s="8">
        <v>9.3941659999999996E-2</v>
      </c>
      <c r="F49" s="11" t="s">
        <v>47</v>
      </c>
      <c r="G49" s="8">
        <v>32.292122499999998</v>
      </c>
      <c r="H49" s="7" t="s">
        <v>48</v>
      </c>
      <c r="I49" s="8">
        <v>9.3925789999999995E-2</v>
      </c>
      <c r="K49" s="11" t="s">
        <v>47</v>
      </c>
      <c r="L49" s="8">
        <v>26.73169</v>
      </c>
      <c r="M49" s="7" t="s">
        <v>48</v>
      </c>
      <c r="N49" s="8">
        <v>7.7050770000000005E-2</v>
      </c>
      <c r="P49" s="11" t="s">
        <v>47</v>
      </c>
      <c r="Q49" s="8">
        <v>28.325200899999999</v>
      </c>
      <c r="R49" s="7" t="s">
        <v>48</v>
      </c>
      <c r="S49" s="8">
        <v>6.8028710000000006E-2</v>
      </c>
      <c r="AF49" s="11" t="s">
        <v>186</v>
      </c>
      <c r="AG49" s="9">
        <v>-1.4476</v>
      </c>
      <c r="AH49" s="8">
        <v>2.0472000000000001</v>
      </c>
      <c r="AI49" s="8">
        <v>0.46960000000000002</v>
      </c>
    </row>
    <row r="50" spans="1:35" ht="30.75" thickBot="1" x14ac:dyDescent="0.35">
      <c r="AF50" s="11" t="s">
        <v>187</v>
      </c>
      <c r="AG50" s="9">
        <v>-1.06E-2</v>
      </c>
      <c r="AH50" s="8">
        <v>1.4999999999999999E-2</v>
      </c>
      <c r="AI50" s="8">
        <v>1</v>
      </c>
    </row>
    <row r="51" spans="1:35" ht="30" customHeight="1" x14ac:dyDescent="0.3">
      <c r="A51" s="4" t="s">
        <v>87</v>
      </c>
      <c r="F51" s="4" t="s">
        <v>88</v>
      </c>
      <c r="K51" s="4" t="s">
        <v>89</v>
      </c>
      <c r="P51" s="4" t="s">
        <v>90</v>
      </c>
      <c r="AF51" s="31" t="s">
        <v>176</v>
      </c>
      <c r="AG51" s="32"/>
      <c r="AH51" s="32"/>
      <c r="AI51" s="32"/>
    </row>
    <row r="52" spans="1:35" ht="17.25" thickBot="1" x14ac:dyDescent="0.35">
      <c r="A52" s="6"/>
      <c r="F52" s="6"/>
      <c r="K52" s="6"/>
      <c r="P52" s="6"/>
      <c r="AF52" s="34" t="s">
        <v>177</v>
      </c>
      <c r="AG52" s="35"/>
      <c r="AH52" s="35"/>
      <c r="AI52" s="35"/>
    </row>
    <row r="53" spans="1:35" ht="30" customHeight="1" x14ac:dyDescent="0.3">
      <c r="A53" s="31" t="s">
        <v>37</v>
      </c>
      <c r="B53" s="32"/>
      <c r="C53" s="32"/>
      <c r="D53" s="32"/>
      <c r="F53" s="31" t="s">
        <v>37</v>
      </c>
      <c r="G53" s="32"/>
      <c r="H53" s="32"/>
      <c r="I53" s="32"/>
      <c r="K53" s="31" t="s">
        <v>37</v>
      </c>
      <c r="L53" s="32"/>
      <c r="M53" s="32"/>
      <c r="N53" s="32"/>
      <c r="P53" s="31" t="s">
        <v>37</v>
      </c>
      <c r="Q53" s="32"/>
      <c r="R53" s="32"/>
      <c r="S53" s="32"/>
      <c r="U53" s="31" t="s">
        <v>65</v>
      </c>
      <c r="V53" s="32"/>
      <c r="W53" s="16"/>
      <c r="X53" s="16"/>
      <c r="Y53" s="16"/>
      <c r="Z53" s="16"/>
      <c r="AA53" s="16"/>
      <c r="AB53" s="16"/>
      <c r="AC53" s="16"/>
      <c r="AD53" s="16"/>
      <c r="AF53" s="34" t="s">
        <v>241</v>
      </c>
      <c r="AG53" s="35"/>
      <c r="AH53" s="35"/>
      <c r="AI53" s="35"/>
    </row>
    <row r="54" spans="1:35" ht="30" x14ac:dyDescent="0.3">
      <c r="A54" s="11" t="s">
        <v>0</v>
      </c>
      <c r="B54" s="8">
        <v>442</v>
      </c>
      <c r="C54" s="7" t="s">
        <v>38</v>
      </c>
      <c r="D54" s="8">
        <v>442</v>
      </c>
      <c r="F54" s="11" t="s">
        <v>0</v>
      </c>
      <c r="G54" s="8">
        <v>327</v>
      </c>
      <c r="H54" s="7" t="s">
        <v>38</v>
      </c>
      <c r="I54" s="8">
        <v>327</v>
      </c>
      <c r="K54" s="11" t="s">
        <v>0</v>
      </c>
      <c r="L54" s="8">
        <v>481</v>
      </c>
      <c r="M54" s="7" t="s">
        <v>38</v>
      </c>
      <c r="N54" s="8">
        <v>481</v>
      </c>
      <c r="P54" s="11" t="s">
        <v>0</v>
      </c>
      <c r="Q54" s="8">
        <v>643</v>
      </c>
      <c r="R54" s="7" t="s">
        <v>38</v>
      </c>
      <c r="S54" s="8">
        <v>643</v>
      </c>
      <c r="U54" s="11" t="s">
        <v>66</v>
      </c>
      <c r="V54" s="8">
        <v>685297</v>
      </c>
      <c r="W54" s="8"/>
      <c r="X54" s="8"/>
      <c r="Y54" s="8"/>
      <c r="Z54" s="8"/>
      <c r="AA54" s="8"/>
      <c r="AB54" s="8"/>
      <c r="AC54" s="8"/>
      <c r="AD54" s="8"/>
      <c r="AF54" s="11" t="s">
        <v>54</v>
      </c>
      <c r="AG54" s="7" t="s">
        <v>179</v>
      </c>
      <c r="AH54" s="7" t="s">
        <v>180</v>
      </c>
      <c r="AI54" s="7" t="s">
        <v>181</v>
      </c>
    </row>
    <row r="55" spans="1:35" ht="30" x14ac:dyDescent="0.3">
      <c r="A55" s="11" t="s">
        <v>39</v>
      </c>
      <c r="B55" s="8">
        <v>2.74886878</v>
      </c>
      <c r="C55" s="7" t="s">
        <v>40</v>
      </c>
      <c r="D55" s="8">
        <v>1215</v>
      </c>
      <c r="F55" s="11" t="s">
        <v>39</v>
      </c>
      <c r="G55" s="8">
        <v>2.7767584099999998</v>
      </c>
      <c r="H55" s="7" t="s">
        <v>40</v>
      </c>
      <c r="I55" s="8">
        <v>908</v>
      </c>
      <c r="K55" s="11" t="s">
        <v>39</v>
      </c>
      <c r="L55" s="8">
        <v>2.8523908499999999</v>
      </c>
      <c r="M55" s="7" t="s">
        <v>40</v>
      </c>
      <c r="N55" s="8">
        <v>1372</v>
      </c>
      <c r="P55" s="11" t="s">
        <v>39</v>
      </c>
      <c r="Q55" s="8">
        <v>2.8755831999999999</v>
      </c>
      <c r="R55" s="7" t="s">
        <v>40</v>
      </c>
      <c r="S55" s="8">
        <v>1849</v>
      </c>
      <c r="U55" s="11" t="s">
        <v>67</v>
      </c>
      <c r="V55" s="8">
        <v>2.1301999999999999</v>
      </c>
      <c r="W55" s="8"/>
      <c r="X55" s="8"/>
      <c r="Y55" s="8"/>
      <c r="Z55" s="8"/>
      <c r="AA55" s="8"/>
      <c r="AB55" s="8"/>
      <c r="AC55" s="8"/>
      <c r="AD55" s="8"/>
      <c r="AF55" s="11" t="s">
        <v>182</v>
      </c>
      <c r="AG55" s="9">
        <v>-0.22800000000000001</v>
      </c>
      <c r="AH55" s="8">
        <v>0.32250000000000001</v>
      </c>
      <c r="AI55" s="8">
        <v>0.99580000000000002</v>
      </c>
    </row>
    <row r="56" spans="1:35" ht="30" x14ac:dyDescent="0.3">
      <c r="A56" s="11" t="s">
        <v>41</v>
      </c>
      <c r="B56" s="8">
        <v>1.1239754099999999</v>
      </c>
      <c r="C56" s="7" t="s">
        <v>42</v>
      </c>
      <c r="D56" s="8">
        <v>1.2633207099999999</v>
      </c>
      <c r="F56" s="11" t="s">
        <v>41</v>
      </c>
      <c r="G56" s="8">
        <v>1.1114343900000001</v>
      </c>
      <c r="H56" s="7" t="s">
        <v>42</v>
      </c>
      <c r="I56" s="8">
        <v>1.23528639</v>
      </c>
      <c r="K56" s="11" t="s">
        <v>41</v>
      </c>
      <c r="L56" s="8">
        <v>0.9337645</v>
      </c>
      <c r="M56" s="7" t="s">
        <v>42</v>
      </c>
      <c r="N56" s="8">
        <v>0.87191615</v>
      </c>
      <c r="P56" s="11" t="s">
        <v>41</v>
      </c>
      <c r="Q56" s="8">
        <v>1.0216097</v>
      </c>
      <c r="R56" s="7" t="s">
        <v>42</v>
      </c>
      <c r="S56" s="8">
        <v>1.04368638</v>
      </c>
      <c r="U56" s="11" t="s">
        <v>198</v>
      </c>
      <c r="V56" s="8">
        <v>1.66E-2</v>
      </c>
      <c r="W56" s="8"/>
      <c r="X56" s="8"/>
      <c r="Y56" s="8"/>
      <c r="Z56" s="8"/>
      <c r="AA56" s="8"/>
      <c r="AB56" s="8"/>
      <c r="AC56" s="8"/>
      <c r="AD56" s="8"/>
      <c r="AF56" s="11" t="s">
        <v>183</v>
      </c>
      <c r="AG56" s="9">
        <v>-1.611</v>
      </c>
      <c r="AH56" s="8">
        <v>2.2783000000000002</v>
      </c>
      <c r="AI56" s="8">
        <v>0.37230000000000002</v>
      </c>
    </row>
    <row r="57" spans="1:35" ht="30" x14ac:dyDescent="0.3">
      <c r="A57" s="11" t="s">
        <v>43</v>
      </c>
      <c r="B57" s="8">
        <v>1.5616069999999999E-2</v>
      </c>
      <c r="C57" s="7" t="s">
        <v>44</v>
      </c>
      <c r="D57" s="9">
        <v>-0.75900409999999996</v>
      </c>
      <c r="F57" s="11" t="s">
        <v>43</v>
      </c>
      <c r="G57" s="8">
        <v>8.6184759999999999E-2</v>
      </c>
      <c r="H57" s="7" t="s">
        <v>44</v>
      </c>
      <c r="I57" s="9">
        <v>-0.75088779999999999</v>
      </c>
      <c r="K57" s="11" t="s">
        <v>43</v>
      </c>
      <c r="L57" s="9">
        <v>-0.30351719999999999</v>
      </c>
      <c r="M57" s="7" t="s">
        <v>44</v>
      </c>
      <c r="N57" s="9">
        <v>-0.3430204</v>
      </c>
      <c r="P57" s="11" t="s">
        <v>43</v>
      </c>
      <c r="Q57" s="9">
        <v>-9.1832899999999995E-2</v>
      </c>
      <c r="R57" s="7" t="s">
        <v>44</v>
      </c>
      <c r="S57" s="9">
        <v>-0.52216209999999996</v>
      </c>
      <c r="U57" s="11" t="s">
        <v>69</v>
      </c>
      <c r="V57" s="8">
        <v>3.32E-2</v>
      </c>
      <c r="W57" s="8"/>
      <c r="X57" s="8"/>
      <c r="Y57" s="8"/>
      <c r="Z57" s="8"/>
      <c r="AA57" s="8"/>
      <c r="AB57" s="8"/>
      <c r="AC57" s="8"/>
      <c r="AD57" s="8"/>
      <c r="AF57" s="11" t="s">
        <v>184</v>
      </c>
      <c r="AG57" s="9">
        <v>-1.8614999999999999</v>
      </c>
      <c r="AH57" s="8">
        <v>2.6324999999999998</v>
      </c>
      <c r="AI57" s="8">
        <v>0.24479999999999999</v>
      </c>
    </row>
    <row r="58" spans="1:35" ht="30" x14ac:dyDescent="0.3">
      <c r="A58" s="11" t="s">
        <v>45</v>
      </c>
      <c r="B58" s="8">
        <v>3897</v>
      </c>
      <c r="C58" s="7" t="s">
        <v>46</v>
      </c>
      <c r="D58" s="8">
        <v>557.12443399999995</v>
      </c>
      <c r="F58" s="11" t="s">
        <v>45</v>
      </c>
      <c r="G58" s="8">
        <v>2924</v>
      </c>
      <c r="H58" s="7" t="s">
        <v>46</v>
      </c>
      <c r="I58" s="8">
        <v>402.70336400000002</v>
      </c>
      <c r="K58" s="11" t="s">
        <v>45</v>
      </c>
      <c r="L58" s="8">
        <v>4332</v>
      </c>
      <c r="M58" s="7" t="s">
        <v>46</v>
      </c>
      <c r="N58" s="8">
        <v>418.51975099999999</v>
      </c>
      <c r="P58" s="11" t="s">
        <v>45</v>
      </c>
      <c r="Q58" s="8">
        <v>5987</v>
      </c>
      <c r="R58" s="7" t="s">
        <v>46</v>
      </c>
      <c r="S58" s="8">
        <v>670.04665599999998</v>
      </c>
      <c r="AF58" s="11" t="s">
        <v>185</v>
      </c>
      <c r="AG58" s="9">
        <v>-1.3090999999999999</v>
      </c>
      <c r="AH58" s="8">
        <v>1.8513999999999999</v>
      </c>
      <c r="AI58" s="8">
        <v>0.55710000000000004</v>
      </c>
    </row>
    <row r="59" spans="1:35" ht="30" x14ac:dyDescent="0.3">
      <c r="A59" s="11" t="s">
        <v>47</v>
      </c>
      <c r="B59" s="8">
        <v>40.8886526</v>
      </c>
      <c r="C59" s="7" t="s">
        <v>48</v>
      </c>
      <c r="D59" s="8">
        <v>5.3462059999999999E-2</v>
      </c>
      <c r="F59" s="11" t="s">
        <v>47</v>
      </c>
      <c r="G59" s="8">
        <v>40.026326400000002</v>
      </c>
      <c r="H59" s="7" t="s">
        <v>48</v>
      </c>
      <c r="I59" s="8">
        <v>6.1462459999999997E-2</v>
      </c>
      <c r="K59" s="11" t="s">
        <v>47</v>
      </c>
      <c r="L59" s="8">
        <v>32.736204499999999</v>
      </c>
      <c r="M59" s="7" t="s">
        <v>48</v>
      </c>
      <c r="N59" s="8">
        <v>4.2576000000000003E-2</v>
      </c>
      <c r="P59" s="11" t="s">
        <v>47</v>
      </c>
      <c r="Q59" s="8">
        <v>35.5270437</v>
      </c>
      <c r="R59" s="7" t="s">
        <v>48</v>
      </c>
      <c r="S59" s="8">
        <v>4.0288350000000001E-2</v>
      </c>
      <c r="AF59" s="11" t="s">
        <v>186</v>
      </c>
      <c r="AG59" s="9">
        <v>-1.4865999999999999</v>
      </c>
      <c r="AH59" s="8">
        <v>2.1023000000000001</v>
      </c>
      <c r="AI59" s="8">
        <v>0.4456</v>
      </c>
    </row>
    <row r="60" spans="1:35" ht="30.75" thickBot="1" x14ac:dyDescent="0.35">
      <c r="AF60" s="11" t="s">
        <v>187</v>
      </c>
      <c r="AG60" s="9">
        <v>-0.2059</v>
      </c>
      <c r="AH60" s="8">
        <v>0.29110000000000003</v>
      </c>
      <c r="AI60" s="8">
        <v>0.99690000000000001</v>
      </c>
    </row>
    <row r="61" spans="1:35" ht="30" customHeight="1" x14ac:dyDescent="0.3">
      <c r="A61" s="4" t="s">
        <v>91</v>
      </c>
      <c r="F61" s="4" t="s">
        <v>92</v>
      </c>
      <c r="K61" s="4" t="s">
        <v>93</v>
      </c>
      <c r="P61" s="4" t="s">
        <v>94</v>
      </c>
      <c r="AF61" s="31" t="s">
        <v>176</v>
      </c>
      <c r="AG61" s="32"/>
      <c r="AH61" s="32"/>
      <c r="AI61" s="32"/>
    </row>
    <row r="62" spans="1:35" ht="17.25" thickBot="1" x14ac:dyDescent="0.35">
      <c r="A62" s="6"/>
      <c r="F62" s="6"/>
      <c r="K62" s="6"/>
      <c r="P62" s="6"/>
      <c r="AF62" s="34" t="s">
        <v>177</v>
      </c>
      <c r="AG62" s="35"/>
      <c r="AH62" s="35"/>
      <c r="AI62" s="35"/>
    </row>
    <row r="63" spans="1:35" ht="30" customHeight="1" x14ac:dyDescent="0.3">
      <c r="A63" s="31" t="s">
        <v>37</v>
      </c>
      <c r="B63" s="32"/>
      <c r="C63" s="32"/>
      <c r="D63" s="32"/>
      <c r="F63" s="31" t="s">
        <v>37</v>
      </c>
      <c r="G63" s="32"/>
      <c r="H63" s="32"/>
      <c r="I63" s="32"/>
      <c r="K63" s="31" t="s">
        <v>37</v>
      </c>
      <c r="L63" s="32"/>
      <c r="M63" s="32"/>
      <c r="N63" s="32"/>
      <c r="P63" s="31" t="s">
        <v>37</v>
      </c>
      <c r="Q63" s="32"/>
      <c r="R63" s="32"/>
      <c r="S63" s="32"/>
      <c r="U63" s="31" t="s">
        <v>65</v>
      </c>
      <c r="V63" s="32"/>
      <c r="W63" s="16"/>
      <c r="X63" s="16"/>
      <c r="Y63" s="16"/>
      <c r="Z63" s="16"/>
      <c r="AA63" s="16"/>
      <c r="AB63" s="16"/>
      <c r="AC63" s="16"/>
      <c r="AD63" s="16"/>
      <c r="AF63" s="34" t="s">
        <v>241</v>
      </c>
      <c r="AG63" s="35"/>
      <c r="AH63" s="35"/>
      <c r="AI63" s="35"/>
    </row>
    <row r="64" spans="1:35" ht="30" x14ac:dyDescent="0.3">
      <c r="A64" s="11" t="s">
        <v>0</v>
      </c>
      <c r="B64" s="8">
        <v>836</v>
      </c>
      <c r="C64" s="7" t="s">
        <v>38</v>
      </c>
      <c r="D64" s="8">
        <v>836</v>
      </c>
      <c r="F64" s="11" t="s">
        <v>0</v>
      </c>
      <c r="G64" s="8">
        <v>744</v>
      </c>
      <c r="H64" s="7" t="s">
        <v>38</v>
      </c>
      <c r="I64" s="8">
        <v>744</v>
      </c>
      <c r="K64" s="11" t="s">
        <v>0</v>
      </c>
      <c r="L64" s="8">
        <v>1077</v>
      </c>
      <c r="M64" s="7" t="s">
        <v>38</v>
      </c>
      <c r="N64" s="8">
        <v>1077</v>
      </c>
      <c r="P64" s="11" t="s">
        <v>0</v>
      </c>
      <c r="Q64" s="8">
        <v>1352</v>
      </c>
      <c r="R64" s="7" t="s">
        <v>38</v>
      </c>
      <c r="S64" s="8">
        <v>1352</v>
      </c>
      <c r="U64" s="11" t="s">
        <v>66</v>
      </c>
      <c r="V64" s="8">
        <v>3033410</v>
      </c>
      <c r="W64" s="8"/>
      <c r="X64" s="8"/>
      <c r="Y64" s="8"/>
      <c r="Z64" s="8"/>
      <c r="AA64" s="8"/>
      <c r="AB64" s="8"/>
      <c r="AC64" s="8"/>
      <c r="AD64" s="8"/>
      <c r="AF64" s="11" t="s">
        <v>54</v>
      </c>
      <c r="AG64" s="7" t="s">
        <v>179</v>
      </c>
      <c r="AH64" s="7" t="s">
        <v>180</v>
      </c>
      <c r="AI64" s="7" t="s">
        <v>181</v>
      </c>
    </row>
    <row r="65" spans="1:35" ht="30" x14ac:dyDescent="0.3">
      <c r="A65" s="11" t="s">
        <v>39</v>
      </c>
      <c r="B65" s="8">
        <v>3.1351674599999999</v>
      </c>
      <c r="C65" s="7" t="s">
        <v>40</v>
      </c>
      <c r="D65" s="8">
        <v>2621</v>
      </c>
      <c r="F65" s="11" t="s">
        <v>39</v>
      </c>
      <c r="G65" s="8">
        <v>3.04569892</v>
      </c>
      <c r="H65" s="7" t="s">
        <v>40</v>
      </c>
      <c r="I65" s="8">
        <v>2266</v>
      </c>
      <c r="K65" s="11" t="s">
        <v>39</v>
      </c>
      <c r="L65" s="8">
        <v>3.1847725200000001</v>
      </c>
      <c r="M65" s="7" t="s">
        <v>40</v>
      </c>
      <c r="N65" s="8">
        <v>3430</v>
      </c>
      <c r="P65" s="11" t="s">
        <v>39</v>
      </c>
      <c r="Q65" s="8">
        <v>3.2921597600000001</v>
      </c>
      <c r="R65" s="7" t="s">
        <v>40</v>
      </c>
      <c r="S65" s="8">
        <v>4451</v>
      </c>
      <c r="U65" s="11" t="s">
        <v>67</v>
      </c>
      <c r="V65" s="8">
        <v>4.5349000000000004</v>
      </c>
      <c r="W65" s="8"/>
      <c r="X65" s="8"/>
      <c r="Y65" s="8"/>
      <c r="Z65" s="8"/>
      <c r="AA65" s="8"/>
      <c r="AB65" s="8"/>
      <c r="AC65" s="8"/>
      <c r="AD65" s="8"/>
      <c r="AF65" s="11" t="s">
        <v>182</v>
      </c>
      <c r="AG65" s="8">
        <v>1.9057999999999999</v>
      </c>
      <c r="AH65" s="8">
        <v>2.6951999999999998</v>
      </c>
      <c r="AI65" s="8">
        <v>0.22550000000000001</v>
      </c>
    </row>
    <row r="66" spans="1:35" ht="30" x14ac:dyDescent="0.3">
      <c r="A66" s="11" t="s">
        <v>41</v>
      </c>
      <c r="B66" s="8">
        <v>1.0963882300000001</v>
      </c>
      <c r="C66" s="7" t="s">
        <v>42</v>
      </c>
      <c r="D66" s="8">
        <v>1.2020671599999999</v>
      </c>
      <c r="F66" s="11" t="s">
        <v>41</v>
      </c>
      <c r="G66" s="8">
        <v>1.0761367500000001</v>
      </c>
      <c r="H66" s="7" t="s">
        <v>42</v>
      </c>
      <c r="I66" s="8">
        <v>1.1580703000000001</v>
      </c>
      <c r="K66" s="11" t="s">
        <v>41</v>
      </c>
      <c r="L66" s="8">
        <v>0.86453796999999999</v>
      </c>
      <c r="M66" s="7" t="s">
        <v>42</v>
      </c>
      <c r="N66" s="8">
        <v>0.74742589999999998</v>
      </c>
      <c r="P66" s="11" t="s">
        <v>41</v>
      </c>
      <c r="Q66" s="8">
        <v>0.92964853999999997</v>
      </c>
      <c r="R66" s="7" t="s">
        <v>42</v>
      </c>
      <c r="S66" s="8">
        <v>0.86424641000000002</v>
      </c>
      <c r="U66" s="11" t="s">
        <v>198</v>
      </c>
      <c r="V66" s="8" t="s">
        <v>53</v>
      </c>
      <c r="W66" s="8"/>
      <c r="X66" s="8"/>
      <c r="Y66" s="8"/>
      <c r="Z66" s="8"/>
      <c r="AA66" s="8"/>
      <c r="AB66" s="8"/>
      <c r="AC66" s="8"/>
      <c r="AD66" s="8"/>
      <c r="AF66" s="11" t="s">
        <v>183</v>
      </c>
      <c r="AG66" s="9">
        <v>-0.47820000000000001</v>
      </c>
      <c r="AH66" s="8">
        <v>0.67620000000000002</v>
      </c>
      <c r="AI66" s="8">
        <v>0.96389999999999998</v>
      </c>
    </row>
    <row r="67" spans="1:35" ht="30" x14ac:dyDescent="0.3">
      <c r="A67" s="11" t="s">
        <v>43</v>
      </c>
      <c r="B67" s="9">
        <v>-0.28062160000000003</v>
      </c>
      <c r="C67" s="7" t="s">
        <v>44</v>
      </c>
      <c r="D67" s="9">
        <v>-0.61057349999999999</v>
      </c>
      <c r="F67" s="11" t="s">
        <v>43</v>
      </c>
      <c r="G67" s="9">
        <v>-9.7497E-2</v>
      </c>
      <c r="H67" s="7" t="s">
        <v>44</v>
      </c>
      <c r="I67" s="9">
        <v>-0.64107519999999996</v>
      </c>
      <c r="K67" s="11" t="s">
        <v>43</v>
      </c>
      <c r="L67" s="9">
        <v>-0.38270080000000001</v>
      </c>
      <c r="M67" s="7" t="s">
        <v>44</v>
      </c>
      <c r="N67" s="8">
        <v>9.5369930000000006E-2</v>
      </c>
      <c r="P67" s="11" t="s">
        <v>43</v>
      </c>
      <c r="Q67" s="9">
        <v>-0.36175760000000001</v>
      </c>
      <c r="R67" s="7" t="s">
        <v>44</v>
      </c>
      <c r="S67" s="8">
        <v>2.0724940000000001E-2</v>
      </c>
      <c r="U67" s="11" t="s">
        <v>69</v>
      </c>
      <c r="V67" s="8" t="s">
        <v>53</v>
      </c>
      <c r="W67" s="8"/>
      <c r="X67" s="8"/>
      <c r="Y67" s="8"/>
      <c r="Z67" s="8"/>
      <c r="AA67" s="8"/>
      <c r="AB67" s="8"/>
      <c r="AC67" s="8"/>
      <c r="AD67" s="8"/>
      <c r="AF67" s="11" t="s">
        <v>184</v>
      </c>
      <c r="AG67" s="9">
        <v>-2.9419</v>
      </c>
      <c r="AH67" s="8">
        <v>4.1604000000000001</v>
      </c>
      <c r="AI67" s="8">
        <v>1.72E-2</v>
      </c>
    </row>
    <row r="68" spans="1:35" ht="30" x14ac:dyDescent="0.3">
      <c r="A68" s="11" t="s">
        <v>45</v>
      </c>
      <c r="B68" s="8">
        <v>9221</v>
      </c>
      <c r="C68" s="7" t="s">
        <v>46</v>
      </c>
      <c r="D68" s="8">
        <v>1003.72608</v>
      </c>
      <c r="F68" s="11" t="s">
        <v>45</v>
      </c>
      <c r="G68" s="8">
        <v>7762</v>
      </c>
      <c r="H68" s="7" t="s">
        <v>46</v>
      </c>
      <c r="I68" s="8">
        <v>860.446237</v>
      </c>
      <c r="K68" s="11" t="s">
        <v>45</v>
      </c>
      <c r="L68" s="8">
        <v>11728</v>
      </c>
      <c r="M68" s="7" t="s">
        <v>46</v>
      </c>
      <c r="N68" s="8">
        <v>804.23026900000002</v>
      </c>
      <c r="P68" s="11" t="s">
        <v>45</v>
      </c>
      <c r="Q68" s="8">
        <v>15821</v>
      </c>
      <c r="R68" s="7" t="s">
        <v>46</v>
      </c>
      <c r="S68" s="8">
        <v>1167.59689</v>
      </c>
      <c r="AF68" s="11" t="s">
        <v>185</v>
      </c>
      <c r="AG68" s="9">
        <v>-2.9436</v>
      </c>
      <c r="AH68" s="8">
        <v>4.1628999999999996</v>
      </c>
      <c r="AI68" s="8">
        <v>1.7100000000000001E-2</v>
      </c>
    </row>
    <row r="69" spans="1:35" ht="30" x14ac:dyDescent="0.3">
      <c r="A69" s="11" t="s">
        <v>47</v>
      </c>
      <c r="B69" s="8">
        <v>34.9706434</v>
      </c>
      <c r="C69" s="7" t="s">
        <v>48</v>
      </c>
      <c r="D69" s="8">
        <v>3.7919380000000003E-2</v>
      </c>
      <c r="F69" s="11" t="s">
        <v>47</v>
      </c>
      <c r="G69" s="8">
        <v>35.3329983</v>
      </c>
      <c r="H69" s="7" t="s">
        <v>48</v>
      </c>
      <c r="I69" s="8">
        <v>3.9453090000000003E-2</v>
      </c>
      <c r="K69" s="11" t="s">
        <v>47</v>
      </c>
      <c r="L69" s="8">
        <v>27.1459881</v>
      </c>
      <c r="M69" s="7" t="s">
        <v>48</v>
      </c>
      <c r="N69" s="8">
        <v>2.634367E-2</v>
      </c>
      <c r="P69" s="11" t="s">
        <v>47</v>
      </c>
      <c r="Q69" s="8">
        <v>28.238257099999998</v>
      </c>
      <c r="R69" s="7" t="s">
        <v>48</v>
      </c>
      <c r="S69" s="8">
        <v>2.5283110000000001E-2</v>
      </c>
      <c r="AF69" s="11" t="s">
        <v>186</v>
      </c>
      <c r="AG69" s="9">
        <v>-5.2953000000000001</v>
      </c>
      <c r="AH69" s="8">
        <v>7.4886999999999997</v>
      </c>
      <c r="AI69" s="8" t="s">
        <v>53</v>
      </c>
    </row>
    <row r="70" spans="1:35" ht="30.75" thickBot="1" x14ac:dyDescent="0.35">
      <c r="AF70" s="11" t="s">
        <v>187</v>
      </c>
      <c r="AG70" s="9">
        <v>-3.0369999999999999</v>
      </c>
      <c r="AH70" s="8">
        <v>4.2949999999999999</v>
      </c>
      <c r="AI70" s="8">
        <v>1.2800000000000001E-2</v>
      </c>
    </row>
    <row r="71" spans="1:35" ht="30" customHeight="1" x14ac:dyDescent="0.3">
      <c r="A71" s="4" t="s">
        <v>95</v>
      </c>
      <c r="F71" s="4" t="s">
        <v>96</v>
      </c>
      <c r="K71" s="4" t="s">
        <v>97</v>
      </c>
      <c r="P71" s="4" t="s">
        <v>98</v>
      </c>
      <c r="AF71" s="31" t="s">
        <v>176</v>
      </c>
      <c r="AG71" s="32"/>
      <c r="AH71" s="32"/>
      <c r="AI71" s="32"/>
    </row>
    <row r="72" spans="1:35" ht="17.25" thickBot="1" x14ac:dyDescent="0.35">
      <c r="A72" s="6"/>
      <c r="F72" s="6"/>
      <c r="K72" s="6"/>
      <c r="P72" s="6"/>
      <c r="AF72" s="34" t="s">
        <v>177</v>
      </c>
      <c r="AG72" s="35"/>
      <c r="AH72" s="35"/>
      <c r="AI72" s="35"/>
    </row>
    <row r="73" spans="1:35" ht="30" customHeight="1" x14ac:dyDescent="0.3">
      <c r="A73" s="31" t="s">
        <v>37</v>
      </c>
      <c r="B73" s="32"/>
      <c r="C73" s="32"/>
      <c r="D73" s="32"/>
      <c r="F73" s="31" t="s">
        <v>37</v>
      </c>
      <c r="G73" s="32"/>
      <c r="H73" s="32"/>
      <c r="I73" s="32"/>
      <c r="K73" s="31" t="s">
        <v>37</v>
      </c>
      <c r="L73" s="32"/>
      <c r="M73" s="32"/>
      <c r="N73" s="32"/>
      <c r="P73" s="31" t="s">
        <v>37</v>
      </c>
      <c r="Q73" s="32"/>
      <c r="R73" s="32"/>
      <c r="S73" s="32"/>
      <c r="U73" s="31" t="s">
        <v>65</v>
      </c>
      <c r="V73" s="32"/>
      <c r="W73" s="16"/>
      <c r="X73" s="16"/>
      <c r="Y73" s="16"/>
      <c r="Z73" s="16"/>
      <c r="AA73" s="16"/>
      <c r="AB73" s="16"/>
      <c r="AC73" s="16"/>
      <c r="AD73" s="16"/>
      <c r="AF73" s="34" t="s">
        <v>241</v>
      </c>
      <c r="AG73" s="35"/>
      <c r="AH73" s="35"/>
      <c r="AI73" s="35"/>
    </row>
    <row r="74" spans="1:35" ht="30" x14ac:dyDescent="0.3">
      <c r="A74" s="11" t="s">
        <v>0</v>
      </c>
      <c r="B74" s="8">
        <v>397</v>
      </c>
      <c r="C74" s="7" t="s">
        <v>38</v>
      </c>
      <c r="D74" s="8">
        <v>397</v>
      </c>
      <c r="F74" s="11" t="s">
        <v>0</v>
      </c>
      <c r="G74" s="8">
        <v>340</v>
      </c>
      <c r="H74" s="7" t="s">
        <v>38</v>
      </c>
      <c r="I74" s="8">
        <v>340</v>
      </c>
      <c r="K74" s="11" t="s">
        <v>0</v>
      </c>
      <c r="L74" s="8">
        <v>547</v>
      </c>
      <c r="M74" s="7" t="s">
        <v>38</v>
      </c>
      <c r="N74" s="8">
        <v>547</v>
      </c>
      <c r="P74" s="11" t="s">
        <v>0</v>
      </c>
      <c r="Q74" s="8">
        <v>673</v>
      </c>
      <c r="R74" s="7" t="s">
        <v>38</v>
      </c>
      <c r="S74" s="8">
        <v>673</v>
      </c>
      <c r="U74" s="11" t="s">
        <v>66</v>
      </c>
      <c r="V74" s="8">
        <v>719364.5</v>
      </c>
      <c r="W74" s="8"/>
      <c r="X74" s="8"/>
      <c r="Y74" s="8"/>
      <c r="Z74" s="8"/>
      <c r="AA74" s="8"/>
      <c r="AB74" s="8"/>
      <c r="AC74" s="8"/>
      <c r="AD74" s="8"/>
      <c r="AF74" s="11" t="s">
        <v>54</v>
      </c>
      <c r="AG74" s="7" t="s">
        <v>179</v>
      </c>
      <c r="AH74" s="7" t="s">
        <v>180</v>
      </c>
      <c r="AI74" s="7" t="s">
        <v>181</v>
      </c>
    </row>
    <row r="75" spans="1:35" ht="30" x14ac:dyDescent="0.3">
      <c r="A75" s="11" t="s">
        <v>39</v>
      </c>
      <c r="B75" s="8">
        <v>3.08060453</v>
      </c>
      <c r="C75" s="7" t="s">
        <v>40</v>
      </c>
      <c r="D75" s="8">
        <v>1223</v>
      </c>
      <c r="F75" s="11" t="s">
        <v>39</v>
      </c>
      <c r="G75" s="8">
        <v>3.17352941</v>
      </c>
      <c r="H75" s="7" t="s">
        <v>40</v>
      </c>
      <c r="I75" s="8">
        <v>1079</v>
      </c>
      <c r="K75" s="11" t="s">
        <v>39</v>
      </c>
      <c r="L75" s="8">
        <v>3.2010968900000001</v>
      </c>
      <c r="M75" s="7" t="s">
        <v>40</v>
      </c>
      <c r="N75" s="8">
        <v>1751</v>
      </c>
      <c r="P75" s="11" t="s">
        <v>39</v>
      </c>
      <c r="Q75" s="8">
        <v>3.2882615199999998</v>
      </c>
      <c r="R75" s="7" t="s">
        <v>40</v>
      </c>
      <c r="S75" s="8">
        <v>2213</v>
      </c>
      <c r="U75" s="11" t="s">
        <v>67</v>
      </c>
      <c r="V75" s="8">
        <v>2.9182999999999999</v>
      </c>
      <c r="W75" s="8"/>
      <c r="X75" s="8"/>
      <c r="Y75" s="8"/>
      <c r="Z75" s="8"/>
      <c r="AA75" s="8"/>
      <c r="AB75" s="8"/>
      <c r="AC75" s="8"/>
      <c r="AD75" s="8"/>
      <c r="AF75" s="11" t="s">
        <v>182</v>
      </c>
      <c r="AG75" s="9">
        <v>-1.1175999999999999</v>
      </c>
      <c r="AH75" s="8">
        <v>1.5806</v>
      </c>
      <c r="AI75" s="8">
        <v>0.67859999999999998</v>
      </c>
    </row>
    <row r="76" spans="1:35" ht="30" x14ac:dyDescent="0.3">
      <c r="A76" s="11" t="s">
        <v>41</v>
      </c>
      <c r="B76" s="8">
        <v>1.0864415300000001</v>
      </c>
      <c r="C76" s="7" t="s">
        <v>42</v>
      </c>
      <c r="D76" s="8">
        <v>1.18035519</v>
      </c>
      <c r="F76" s="11" t="s">
        <v>41</v>
      </c>
      <c r="G76" s="8">
        <v>1.0598070799999999</v>
      </c>
      <c r="H76" s="7" t="s">
        <v>42</v>
      </c>
      <c r="I76" s="8">
        <v>1.12319105</v>
      </c>
      <c r="K76" s="11" t="s">
        <v>41</v>
      </c>
      <c r="L76" s="8">
        <v>0.89757441000000004</v>
      </c>
      <c r="M76" s="7" t="s">
        <v>42</v>
      </c>
      <c r="N76" s="8">
        <v>0.80563982000000001</v>
      </c>
      <c r="P76" s="11" t="s">
        <v>41</v>
      </c>
      <c r="Q76" s="8">
        <v>0.94654545999999995</v>
      </c>
      <c r="R76" s="7" t="s">
        <v>42</v>
      </c>
      <c r="S76" s="8">
        <v>0.89594830999999997</v>
      </c>
      <c r="U76" s="11" t="s">
        <v>198</v>
      </c>
      <c r="V76" s="8">
        <v>1.8E-3</v>
      </c>
      <c r="W76" s="8"/>
      <c r="X76" s="8"/>
      <c r="Y76" s="8"/>
      <c r="Z76" s="8"/>
      <c r="AA76" s="8"/>
      <c r="AB76" s="8"/>
      <c r="AC76" s="8"/>
      <c r="AD76" s="8"/>
      <c r="AF76" s="11" t="s">
        <v>183</v>
      </c>
      <c r="AG76" s="9">
        <v>-1.5048999999999999</v>
      </c>
      <c r="AH76" s="8">
        <v>2.1282000000000001</v>
      </c>
      <c r="AI76" s="8">
        <v>0.4345</v>
      </c>
    </row>
    <row r="77" spans="1:35" ht="30" x14ac:dyDescent="0.3">
      <c r="A77" s="11" t="s">
        <v>43</v>
      </c>
      <c r="B77" s="9">
        <v>-0.24390390000000001</v>
      </c>
      <c r="C77" s="7" t="s">
        <v>44</v>
      </c>
      <c r="D77" s="9">
        <v>-0.63892020000000005</v>
      </c>
      <c r="F77" s="11" t="s">
        <v>43</v>
      </c>
      <c r="G77" s="9">
        <v>-0.29164580000000001</v>
      </c>
      <c r="H77" s="7" t="s">
        <v>44</v>
      </c>
      <c r="I77" s="9">
        <v>-0.52508149999999998</v>
      </c>
      <c r="K77" s="11" t="s">
        <v>43</v>
      </c>
      <c r="L77" s="9">
        <v>-0.40628189999999997</v>
      </c>
      <c r="M77" s="7" t="s">
        <v>44</v>
      </c>
      <c r="N77" s="8">
        <v>0.20997028000000001</v>
      </c>
      <c r="P77" s="11" t="s">
        <v>43</v>
      </c>
      <c r="Q77" s="9">
        <v>-0.32873550000000001</v>
      </c>
      <c r="R77" s="7" t="s">
        <v>44</v>
      </c>
      <c r="S77" s="9">
        <v>-0.1094947</v>
      </c>
      <c r="U77" s="11" t="s">
        <v>69</v>
      </c>
      <c r="V77" s="8">
        <v>3.5000000000000001E-3</v>
      </c>
      <c r="W77" s="8"/>
      <c r="X77" s="8"/>
      <c r="Y77" s="8"/>
      <c r="Z77" s="8"/>
      <c r="AA77" s="8"/>
      <c r="AB77" s="8"/>
      <c r="AC77" s="8"/>
      <c r="AD77" s="8"/>
      <c r="AF77" s="11" t="s">
        <v>184</v>
      </c>
      <c r="AG77" s="9">
        <v>-2.8778000000000001</v>
      </c>
      <c r="AH77" s="8">
        <v>4.0698999999999996</v>
      </c>
      <c r="AI77" s="8">
        <v>2.0899999999999998E-2</v>
      </c>
    </row>
    <row r="78" spans="1:35" ht="30" x14ac:dyDescent="0.3">
      <c r="A78" s="11" t="s">
        <v>45</v>
      </c>
      <c r="B78" s="8">
        <v>4235</v>
      </c>
      <c r="C78" s="7" t="s">
        <v>46</v>
      </c>
      <c r="D78" s="8">
        <v>467.42065500000001</v>
      </c>
      <c r="F78" s="11" t="s">
        <v>45</v>
      </c>
      <c r="G78" s="8">
        <v>3805</v>
      </c>
      <c r="H78" s="7" t="s">
        <v>46</v>
      </c>
      <c r="I78" s="8">
        <v>380.76176500000003</v>
      </c>
      <c r="K78" s="11" t="s">
        <v>45</v>
      </c>
      <c r="L78" s="8">
        <v>6045</v>
      </c>
      <c r="M78" s="7" t="s">
        <v>46</v>
      </c>
      <c r="N78" s="8">
        <v>439.87934200000001</v>
      </c>
      <c r="P78" s="11" t="s">
        <v>45</v>
      </c>
      <c r="Q78" s="8">
        <v>7879</v>
      </c>
      <c r="R78" s="7" t="s">
        <v>46</v>
      </c>
      <c r="S78" s="8">
        <v>602.07726600000001</v>
      </c>
      <c r="AF78" s="11" t="s">
        <v>185</v>
      </c>
      <c r="AG78" s="9">
        <v>-0.12609999999999999</v>
      </c>
      <c r="AH78" s="8">
        <v>0.17829999999999999</v>
      </c>
      <c r="AI78" s="8">
        <v>0.99929999999999997</v>
      </c>
    </row>
    <row r="79" spans="1:35" ht="30" x14ac:dyDescent="0.3">
      <c r="A79" s="11" t="s">
        <v>47</v>
      </c>
      <c r="B79" s="8">
        <v>35.267153399999998</v>
      </c>
      <c r="C79" s="7" t="s">
        <v>48</v>
      </c>
      <c r="D79" s="8">
        <v>5.4526940000000003E-2</v>
      </c>
      <c r="F79" s="11" t="s">
        <v>47</v>
      </c>
      <c r="G79" s="8">
        <v>33.395218499999999</v>
      </c>
      <c r="H79" s="7" t="s">
        <v>48</v>
      </c>
      <c r="I79" s="8">
        <v>5.7476109999999997E-2</v>
      </c>
      <c r="K79" s="11" t="s">
        <v>47</v>
      </c>
      <c r="L79" s="8">
        <v>28.039588899999998</v>
      </c>
      <c r="M79" s="7" t="s">
        <v>48</v>
      </c>
      <c r="N79" s="8">
        <v>3.8377509999999997E-2</v>
      </c>
      <c r="P79" s="11" t="s">
        <v>47</v>
      </c>
      <c r="Q79" s="8">
        <v>28.7855895</v>
      </c>
      <c r="R79" s="7" t="s">
        <v>48</v>
      </c>
      <c r="S79" s="8">
        <v>3.6486650000000002E-2</v>
      </c>
      <c r="AF79" s="11" t="s">
        <v>186</v>
      </c>
      <c r="AG79" s="9">
        <v>-1.4426000000000001</v>
      </c>
      <c r="AH79" s="8">
        <v>2.0402</v>
      </c>
      <c r="AI79" s="8">
        <v>0.47260000000000002</v>
      </c>
    </row>
    <row r="80" spans="1:35" ht="30.75" thickBot="1" x14ac:dyDescent="0.35">
      <c r="AF80" s="11" t="s">
        <v>187</v>
      </c>
      <c r="AG80" s="9">
        <v>-1.6664000000000001</v>
      </c>
      <c r="AH80" s="8">
        <v>2.3567</v>
      </c>
      <c r="AI80" s="8">
        <v>0.34160000000000001</v>
      </c>
    </row>
    <row r="81" spans="1:35" ht="30" customHeight="1" x14ac:dyDescent="0.3">
      <c r="A81" s="4" t="s">
        <v>99</v>
      </c>
      <c r="F81" s="4" t="s">
        <v>100</v>
      </c>
      <c r="K81" s="4" t="s">
        <v>101</v>
      </c>
      <c r="P81" s="4" t="s">
        <v>102</v>
      </c>
      <c r="AF81" s="31" t="s">
        <v>176</v>
      </c>
      <c r="AG81" s="32"/>
      <c r="AH81" s="32"/>
      <c r="AI81" s="32"/>
    </row>
    <row r="82" spans="1:35" ht="17.25" thickBot="1" x14ac:dyDescent="0.35">
      <c r="A82" s="6"/>
      <c r="F82" s="6"/>
      <c r="K82" s="6"/>
      <c r="P82" s="6"/>
      <c r="AF82" s="34" t="s">
        <v>177</v>
      </c>
      <c r="AG82" s="35"/>
      <c r="AH82" s="35"/>
      <c r="AI82" s="35"/>
    </row>
    <row r="83" spans="1:35" ht="30" customHeight="1" x14ac:dyDescent="0.3">
      <c r="A83" s="31" t="s">
        <v>37</v>
      </c>
      <c r="B83" s="32"/>
      <c r="C83" s="32"/>
      <c r="D83" s="32"/>
      <c r="F83" s="31" t="s">
        <v>37</v>
      </c>
      <c r="G83" s="32"/>
      <c r="H83" s="32"/>
      <c r="I83" s="32"/>
      <c r="K83" s="31" t="s">
        <v>37</v>
      </c>
      <c r="L83" s="32"/>
      <c r="M83" s="32"/>
      <c r="N83" s="32"/>
      <c r="P83" s="31" t="s">
        <v>37</v>
      </c>
      <c r="Q83" s="32"/>
      <c r="R83" s="32"/>
      <c r="S83" s="32"/>
      <c r="U83" s="31" t="s">
        <v>65</v>
      </c>
      <c r="V83" s="32"/>
      <c r="W83" s="16"/>
      <c r="X83" s="16"/>
      <c r="Y83" s="16"/>
      <c r="Z83" s="16"/>
      <c r="AA83" s="16"/>
      <c r="AB83" s="16"/>
      <c r="AC83" s="16"/>
      <c r="AD83" s="16"/>
      <c r="AF83" s="34" t="s">
        <v>241</v>
      </c>
      <c r="AG83" s="35"/>
      <c r="AH83" s="35"/>
      <c r="AI83" s="35"/>
    </row>
    <row r="84" spans="1:35" ht="30" x14ac:dyDescent="0.3">
      <c r="A84" s="11" t="s">
        <v>0</v>
      </c>
      <c r="B84" s="8">
        <v>467</v>
      </c>
      <c r="C84" s="7" t="s">
        <v>38</v>
      </c>
      <c r="D84" s="8">
        <v>467</v>
      </c>
      <c r="F84" s="11" t="s">
        <v>0</v>
      </c>
      <c r="G84" s="8">
        <v>430</v>
      </c>
      <c r="H84" s="7" t="s">
        <v>38</v>
      </c>
      <c r="I84" s="8">
        <v>430</v>
      </c>
      <c r="K84" s="11" t="s">
        <v>0</v>
      </c>
      <c r="L84" s="8">
        <v>633</v>
      </c>
      <c r="M84" s="7" t="s">
        <v>38</v>
      </c>
      <c r="N84" s="8">
        <v>633</v>
      </c>
      <c r="P84" s="11" t="s">
        <v>0</v>
      </c>
      <c r="Q84" s="8">
        <v>744</v>
      </c>
      <c r="R84" s="7" t="s">
        <v>38</v>
      </c>
      <c r="S84" s="8">
        <v>744</v>
      </c>
      <c r="U84" s="11" t="s">
        <v>66</v>
      </c>
      <c r="V84" s="8">
        <v>1003548.5</v>
      </c>
      <c r="W84" s="8"/>
      <c r="X84" s="8"/>
      <c r="Y84" s="8"/>
      <c r="Z84" s="8"/>
      <c r="AA84" s="8"/>
      <c r="AB84" s="8"/>
      <c r="AC84" s="8"/>
      <c r="AD84" s="8"/>
      <c r="AF84" s="11" t="s">
        <v>54</v>
      </c>
      <c r="AG84" s="7" t="s">
        <v>179</v>
      </c>
      <c r="AH84" s="7" t="s">
        <v>180</v>
      </c>
      <c r="AI84" s="7" t="s">
        <v>181</v>
      </c>
    </row>
    <row r="85" spans="1:35" ht="30" x14ac:dyDescent="0.3">
      <c r="A85" s="11" t="s">
        <v>39</v>
      </c>
      <c r="B85" s="8">
        <v>2.9336188399999998</v>
      </c>
      <c r="C85" s="7" t="s">
        <v>40</v>
      </c>
      <c r="D85" s="8">
        <v>1370</v>
      </c>
      <c r="F85" s="11" t="s">
        <v>39</v>
      </c>
      <c r="G85" s="8">
        <v>2.8465116300000002</v>
      </c>
      <c r="H85" s="7" t="s">
        <v>40</v>
      </c>
      <c r="I85" s="8">
        <v>1224</v>
      </c>
      <c r="K85" s="11" t="s">
        <v>39</v>
      </c>
      <c r="L85" s="8">
        <v>3.1169036299999999</v>
      </c>
      <c r="M85" s="7" t="s">
        <v>40</v>
      </c>
      <c r="N85" s="8">
        <v>1973</v>
      </c>
      <c r="P85" s="11" t="s">
        <v>39</v>
      </c>
      <c r="Q85" s="8">
        <v>3.0913978499999999</v>
      </c>
      <c r="R85" s="7" t="s">
        <v>40</v>
      </c>
      <c r="S85" s="8">
        <v>2300</v>
      </c>
      <c r="U85" s="11" t="s">
        <v>67</v>
      </c>
      <c r="V85" s="8">
        <v>3.4182000000000001</v>
      </c>
      <c r="W85" s="8"/>
      <c r="X85" s="8"/>
      <c r="Y85" s="8"/>
      <c r="Z85" s="8"/>
      <c r="AA85" s="8"/>
      <c r="AB85" s="8"/>
      <c r="AC85" s="8"/>
      <c r="AD85" s="8"/>
      <c r="AF85" s="11" t="s">
        <v>182</v>
      </c>
      <c r="AG85" s="8">
        <v>1.3033999999999999</v>
      </c>
      <c r="AH85" s="8">
        <v>1.8432999999999999</v>
      </c>
      <c r="AI85" s="8">
        <v>0.56069999999999998</v>
      </c>
    </row>
    <row r="86" spans="1:35" ht="30" x14ac:dyDescent="0.3">
      <c r="A86" s="11" t="s">
        <v>41</v>
      </c>
      <c r="B86" s="8">
        <v>1.18370752</v>
      </c>
      <c r="C86" s="7" t="s">
        <v>42</v>
      </c>
      <c r="D86" s="8">
        <v>1.4011634900000001</v>
      </c>
      <c r="F86" s="11" t="s">
        <v>41</v>
      </c>
      <c r="G86" s="8">
        <v>1.12387708</v>
      </c>
      <c r="H86" s="7" t="s">
        <v>42</v>
      </c>
      <c r="I86" s="8">
        <v>1.26309969</v>
      </c>
      <c r="K86" s="11" t="s">
        <v>41</v>
      </c>
      <c r="L86" s="8">
        <v>0.88888096999999999</v>
      </c>
      <c r="M86" s="7" t="s">
        <v>42</v>
      </c>
      <c r="N86" s="8">
        <v>0.79010937999999997</v>
      </c>
      <c r="P86" s="11" t="s">
        <v>41</v>
      </c>
      <c r="Q86" s="8">
        <v>1.0085668999999999</v>
      </c>
      <c r="R86" s="7" t="s">
        <v>42</v>
      </c>
      <c r="S86" s="8">
        <v>1.0172072000000001</v>
      </c>
      <c r="U86" s="11" t="s">
        <v>198</v>
      </c>
      <c r="V86" s="8">
        <v>2.9999999999999997E-4</v>
      </c>
      <c r="W86" s="8"/>
      <c r="X86" s="8"/>
      <c r="Y86" s="8"/>
      <c r="Z86" s="8"/>
      <c r="AA86" s="8"/>
      <c r="AB86" s="8"/>
      <c r="AC86" s="8"/>
      <c r="AD86" s="8"/>
      <c r="AF86" s="11" t="s">
        <v>183</v>
      </c>
      <c r="AG86" s="9">
        <v>-2.4304999999999999</v>
      </c>
      <c r="AH86" s="8">
        <v>3.4373</v>
      </c>
      <c r="AI86" s="8">
        <v>7.1400000000000005E-2</v>
      </c>
    </row>
    <row r="87" spans="1:35" ht="30" x14ac:dyDescent="0.3">
      <c r="A87" s="11" t="s">
        <v>43</v>
      </c>
      <c r="B87" s="9">
        <v>-0.12842580000000001</v>
      </c>
      <c r="C87" s="7" t="s">
        <v>44</v>
      </c>
      <c r="D87" s="9">
        <v>-0.89414590000000005</v>
      </c>
      <c r="F87" s="11" t="s">
        <v>43</v>
      </c>
      <c r="G87" s="8">
        <v>3.8054150000000002E-2</v>
      </c>
      <c r="H87" s="7" t="s">
        <v>44</v>
      </c>
      <c r="I87" s="9">
        <v>-0.74925819999999999</v>
      </c>
      <c r="K87" s="11" t="s">
        <v>43</v>
      </c>
      <c r="L87" s="9">
        <v>-0.3664482</v>
      </c>
      <c r="M87" s="7" t="s">
        <v>44</v>
      </c>
      <c r="N87" s="9">
        <v>-2.8835900000000001E-2</v>
      </c>
      <c r="P87" s="11" t="s">
        <v>43</v>
      </c>
      <c r="Q87" s="9">
        <v>-0.23914350000000001</v>
      </c>
      <c r="R87" s="7" t="s">
        <v>44</v>
      </c>
      <c r="S87" s="9">
        <v>-0.32330569999999997</v>
      </c>
      <c r="U87" s="11" t="s">
        <v>69</v>
      </c>
      <c r="V87" s="8">
        <v>5.9999999999999995E-4</v>
      </c>
      <c r="W87" s="8"/>
      <c r="X87" s="8"/>
      <c r="Y87" s="8"/>
      <c r="Z87" s="8"/>
      <c r="AA87" s="8"/>
      <c r="AB87" s="8"/>
      <c r="AC87" s="8"/>
      <c r="AD87" s="8"/>
      <c r="AF87" s="11" t="s">
        <v>184</v>
      </c>
      <c r="AG87" s="9">
        <v>-2.1015000000000001</v>
      </c>
      <c r="AH87" s="8">
        <v>2.9719000000000002</v>
      </c>
      <c r="AI87" s="8">
        <v>0.15260000000000001</v>
      </c>
    </row>
    <row r="88" spans="1:35" ht="30" x14ac:dyDescent="0.3">
      <c r="A88" s="11" t="s">
        <v>45</v>
      </c>
      <c r="B88" s="8">
        <v>4672</v>
      </c>
      <c r="C88" s="7" t="s">
        <v>46</v>
      </c>
      <c r="D88" s="8">
        <v>652.942184</v>
      </c>
      <c r="F88" s="11" t="s">
        <v>45</v>
      </c>
      <c r="G88" s="8">
        <v>4026</v>
      </c>
      <c r="H88" s="7" t="s">
        <v>46</v>
      </c>
      <c r="I88" s="8">
        <v>541.86976700000002</v>
      </c>
      <c r="K88" s="11" t="s">
        <v>45</v>
      </c>
      <c r="L88" s="8">
        <v>6649</v>
      </c>
      <c r="M88" s="7" t="s">
        <v>46</v>
      </c>
      <c r="N88" s="8">
        <v>499.349131</v>
      </c>
      <c r="P88" s="11" t="s">
        <v>45</v>
      </c>
      <c r="Q88" s="8">
        <v>7866</v>
      </c>
      <c r="R88" s="7" t="s">
        <v>46</v>
      </c>
      <c r="S88" s="8">
        <v>755.78494599999999</v>
      </c>
      <c r="AF88" s="11" t="s">
        <v>185</v>
      </c>
      <c r="AG88" s="9">
        <v>-4.3076999999999996</v>
      </c>
      <c r="AH88" s="8">
        <v>6.0919999999999996</v>
      </c>
      <c r="AI88" s="8" t="s">
        <v>53</v>
      </c>
    </row>
    <row r="89" spans="1:35" ht="30" x14ac:dyDescent="0.3">
      <c r="A89" s="11" t="s">
        <v>47</v>
      </c>
      <c r="B89" s="8">
        <v>40.349738000000002</v>
      </c>
      <c r="C89" s="7" t="s">
        <v>48</v>
      </c>
      <c r="D89" s="8">
        <v>5.4775450000000003E-2</v>
      </c>
      <c r="F89" s="11" t="s">
        <v>47</v>
      </c>
      <c r="G89" s="8">
        <v>39.482609799999999</v>
      </c>
      <c r="H89" s="7" t="s">
        <v>48</v>
      </c>
      <c r="I89" s="8">
        <v>5.4198169999999997E-2</v>
      </c>
      <c r="K89" s="11" t="s">
        <v>47</v>
      </c>
      <c r="L89" s="8">
        <v>28.518076799999999</v>
      </c>
      <c r="M89" s="7" t="s">
        <v>48</v>
      </c>
      <c r="N89" s="8">
        <v>3.5329850000000003E-2</v>
      </c>
      <c r="P89" s="11" t="s">
        <v>47</v>
      </c>
      <c r="Q89" s="8">
        <v>32.624946700000002</v>
      </c>
      <c r="R89" s="7" t="s">
        <v>48</v>
      </c>
      <c r="S89" s="8">
        <v>3.6975859999999999E-2</v>
      </c>
      <c r="AF89" s="11" t="s">
        <v>186</v>
      </c>
      <c r="AG89" s="9">
        <v>-3.8481000000000001</v>
      </c>
      <c r="AH89" s="8">
        <v>5.4420000000000002</v>
      </c>
      <c r="AI89" s="8">
        <v>6.9999999999999999E-4</v>
      </c>
    </row>
    <row r="90" spans="1:35" ht="30.75" thickBot="1" x14ac:dyDescent="0.35">
      <c r="AF90" s="11" t="s">
        <v>187</v>
      </c>
      <c r="AG90" s="8">
        <v>0.43020000000000003</v>
      </c>
      <c r="AH90" s="8">
        <v>0.60829999999999995</v>
      </c>
      <c r="AI90" s="8">
        <v>0.97330000000000005</v>
      </c>
    </row>
    <row r="91" spans="1:35" ht="30" customHeight="1" x14ac:dyDescent="0.3">
      <c r="A91" s="4" t="s">
        <v>103</v>
      </c>
      <c r="F91" s="4" t="s">
        <v>104</v>
      </c>
      <c r="K91" s="4" t="s">
        <v>105</v>
      </c>
      <c r="P91" s="4" t="s">
        <v>106</v>
      </c>
      <c r="AF91" s="31" t="s">
        <v>176</v>
      </c>
      <c r="AG91" s="32"/>
      <c r="AH91" s="32"/>
      <c r="AI91" s="32"/>
    </row>
    <row r="92" spans="1:35" ht="17.25" thickBot="1" x14ac:dyDescent="0.35">
      <c r="A92" s="6"/>
      <c r="F92" s="6"/>
      <c r="K92" s="6"/>
      <c r="P92" s="6"/>
      <c r="AF92" s="34" t="s">
        <v>177</v>
      </c>
      <c r="AG92" s="35"/>
      <c r="AH92" s="35"/>
      <c r="AI92" s="35"/>
    </row>
    <row r="93" spans="1:35" ht="30" customHeight="1" x14ac:dyDescent="0.3">
      <c r="A93" s="31" t="s">
        <v>37</v>
      </c>
      <c r="B93" s="32"/>
      <c r="C93" s="32"/>
      <c r="D93" s="32"/>
      <c r="F93" s="31" t="s">
        <v>37</v>
      </c>
      <c r="G93" s="32"/>
      <c r="H93" s="32"/>
      <c r="I93" s="32"/>
      <c r="K93" s="31" t="s">
        <v>37</v>
      </c>
      <c r="L93" s="32"/>
      <c r="M93" s="32"/>
      <c r="N93" s="32"/>
      <c r="P93" s="31" t="s">
        <v>37</v>
      </c>
      <c r="Q93" s="32"/>
      <c r="R93" s="32"/>
      <c r="S93" s="32"/>
      <c r="U93" s="31" t="s">
        <v>65</v>
      </c>
      <c r="V93" s="32"/>
      <c r="W93" s="16"/>
      <c r="X93" s="16"/>
      <c r="Y93" s="16"/>
      <c r="Z93" s="16"/>
      <c r="AA93" s="16"/>
      <c r="AB93" s="16"/>
      <c r="AC93" s="16"/>
      <c r="AD93" s="16"/>
      <c r="AF93" s="34" t="s">
        <v>241</v>
      </c>
      <c r="AG93" s="35"/>
      <c r="AH93" s="35"/>
      <c r="AI93" s="35"/>
    </row>
    <row r="94" spans="1:35" ht="30" x14ac:dyDescent="0.3">
      <c r="A94" s="11" t="s">
        <v>0</v>
      </c>
      <c r="B94" s="8">
        <v>472</v>
      </c>
      <c r="C94" s="7" t="s">
        <v>38</v>
      </c>
      <c r="D94" s="8">
        <v>472</v>
      </c>
      <c r="F94" s="11" t="s">
        <v>0</v>
      </c>
      <c r="G94" s="8">
        <v>452</v>
      </c>
      <c r="H94" s="7" t="s">
        <v>38</v>
      </c>
      <c r="I94" s="8">
        <v>452</v>
      </c>
      <c r="K94" s="11" t="s">
        <v>0</v>
      </c>
      <c r="L94" s="8">
        <v>641</v>
      </c>
      <c r="M94" s="7" t="s">
        <v>38</v>
      </c>
      <c r="N94" s="8">
        <v>641</v>
      </c>
      <c r="P94" s="11" t="s">
        <v>0</v>
      </c>
      <c r="Q94" s="8">
        <v>873</v>
      </c>
      <c r="R94" s="7" t="s">
        <v>38</v>
      </c>
      <c r="S94" s="8">
        <v>873</v>
      </c>
      <c r="U94" s="11" t="s">
        <v>66</v>
      </c>
      <c r="V94" s="8">
        <v>1130166.5</v>
      </c>
      <c r="W94" s="8"/>
      <c r="X94" s="8"/>
      <c r="Y94" s="8"/>
      <c r="Z94" s="8"/>
      <c r="AA94" s="8"/>
      <c r="AB94" s="8"/>
      <c r="AC94" s="8"/>
      <c r="AD94" s="8"/>
      <c r="AF94" s="11" t="s">
        <v>54</v>
      </c>
      <c r="AG94" s="7" t="s">
        <v>179</v>
      </c>
      <c r="AH94" s="7" t="s">
        <v>180</v>
      </c>
      <c r="AI94" s="7" t="s">
        <v>181</v>
      </c>
    </row>
    <row r="95" spans="1:35" ht="30" x14ac:dyDescent="0.3">
      <c r="A95" s="11" t="s">
        <v>39</v>
      </c>
      <c r="B95" s="8">
        <v>3.0911016899999999</v>
      </c>
      <c r="C95" s="7" t="s">
        <v>40</v>
      </c>
      <c r="D95" s="8">
        <v>1459</v>
      </c>
      <c r="F95" s="11" t="s">
        <v>39</v>
      </c>
      <c r="G95" s="8">
        <v>3.0309734499999998</v>
      </c>
      <c r="H95" s="7" t="s">
        <v>40</v>
      </c>
      <c r="I95" s="8">
        <v>1370</v>
      </c>
      <c r="K95" s="11" t="s">
        <v>39</v>
      </c>
      <c r="L95" s="8">
        <v>3.2480499200000001</v>
      </c>
      <c r="M95" s="7" t="s">
        <v>40</v>
      </c>
      <c r="N95" s="8">
        <v>2082</v>
      </c>
      <c r="P95" s="11" t="s">
        <v>39</v>
      </c>
      <c r="Q95" s="8">
        <v>3.2474226800000001</v>
      </c>
      <c r="R95" s="7" t="s">
        <v>40</v>
      </c>
      <c r="S95" s="8">
        <v>2835</v>
      </c>
      <c r="U95" s="11" t="s">
        <v>67</v>
      </c>
      <c r="V95" s="8">
        <v>3.3534999999999999</v>
      </c>
      <c r="W95" s="8"/>
      <c r="X95" s="8"/>
      <c r="Y95" s="8"/>
      <c r="Z95" s="8"/>
      <c r="AA95" s="8"/>
      <c r="AB95" s="8"/>
      <c r="AC95" s="8"/>
      <c r="AD95" s="8"/>
      <c r="AF95" s="11" t="s">
        <v>182</v>
      </c>
      <c r="AG95" s="8">
        <v>0.93120000000000003</v>
      </c>
      <c r="AH95" s="8">
        <v>1.3169</v>
      </c>
      <c r="AI95" s="8">
        <v>0.78810000000000002</v>
      </c>
    </row>
    <row r="96" spans="1:35" ht="30" x14ac:dyDescent="0.3">
      <c r="A96" s="11" t="s">
        <v>41</v>
      </c>
      <c r="B96" s="8">
        <v>1.10498064</v>
      </c>
      <c r="C96" s="7" t="s">
        <v>42</v>
      </c>
      <c r="D96" s="8">
        <v>1.22098222</v>
      </c>
      <c r="F96" s="11" t="s">
        <v>41</v>
      </c>
      <c r="G96" s="8">
        <v>1.09985523</v>
      </c>
      <c r="H96" s="7" t="s">
        <v>42</v>
      </c>
      <c r="I96" s="8">
        <v>1.2096815299999999</v>
      </c>
      <c r="K96" s="11" t="s">
        <v>41</v>
      </c>
      <c r="L96" s="8">
        <v>0.88878433999999995</v>
      </c>
      <c r="M96" s="7" t="s">
        <v>42</v>
      </c>
      <c r="N96" s="8">
        <v>0.78993760000000002</v>
      </c>
      <c r="P96" s="11" t="s">
        <v>41</v>
      </c>
      <c r="Q96" s="8">
        <v>0.97829465999999998</v>
      </c>
      <c r="R96" s="7" t="s">
        <v>42</v>
      </c>
      <c r="S96" s="8">
        <v>0.95706044000000001</v>
      </c>
      <c r="U96" s="11" t="s">
        <v>198</v>
      </c>
      <c r="V96" s="8">
        <v>4.0000000000000002E-4</v>
      </c>
      <c r="W96" s="8"/>
      <c r="X96" s="8"/>
      <c r="Y96" s="8"/>
      <c r="Z96" s="8"/>
      <c r="AA96" s="8"/>
      <c r="AB96" s="8"/>
      <c r="AC96" s="8"/>
      <c r="AD96" s="8"/>
      <c r="AF96" s="11" t="s">
        <v>183</v>
      </c>
      <c r="AG96" s="9">
        <v>-2.3681000000000001</v>
      </c>
      <c r="AH96" s="8">
        <v>3.3491</v>
      </c>
      <c r="AI96" s="8">
        <v>8.3299999999999999E-2</v>
      </c>
    </row>
    <row r="97" spans="1:35" ht="30" x14ac:dyDescent="0.3">
      <c r="A97" s="11" t="s">
        <v>43</v>
      </c>
      <c r="B97" s="9">
        <v>-0.2284109</v>
      </c>
      <c r="C97" s="7" t="s">
        <v>44</v>
      </c>
      <c r="D97" s="9">
        <v>-0.60891669999999998</v>
      </c>
      <c r="F97" s="11" t="s">
        <v>43</v>
      </c>
      <c r="G97" s="9">
        <v>-0.1217091</v>
      </c>
      <c r="H97" s="7" t="s">
        <v>44</v>
      </c>
      <c r="I97" s="9">
        <v>-0.66168459999999996</v>
      </c>
      <c r="K97" s="11" t="s">
        <v>43</v>
      </c>
      <c r="L97" s="9">
        <v>-0.50676339999999997</v>
      </c>
      <c r="M97" s="7" t="s">
        <v>44</v>
      </c>
      <c r="N97" s="8">
        <v>9.2691990000000002E-2</v>
      </c>
      <c r="P97" s="11" t="s">
        <v>43</v>
      </c>
      <c r="Q97" s="9">
        <v>-0.31266470000000002</v>
      </c>
      <c r="R97" s="7" t="s">
        <v>44</v>
      </c>
      <c r="S97" s="9">
        <v>-0.163494</v>
      </c>
      <c r="U97" s="11" t="s">
        <v>69</v>
      </c>
      <c r="V97" s="8">
        <v>8.0000000000000004E-4</v>
      </c>
      <c r="W97" s="8"/>
      <c r="X97" s="8"/>
      <c r="Y97" s="8"/>
      <c r="Z97" s="8"/>
      <c r="AA97" s="8"/>
      <c r="AB97" s="8"/>
      <c r="AC97" s="8"/>
      <c r="AD97" s="8"/>
      <c r="AF97" s="11" t="s">
        <v>184</v>
      </c>
      <c r="AG97" s="9">
        <v>-2.3531</v>
      </c>
      <c r="AH97" s="8">
        <v>3.3277000000000001</v>
      </c>
      <c r="AI97" s="8">
        <v>8.6400000000000005E-2</v>
      </c>
    </row>
    <row r="98" spans="1:35" ht="30" x14ac:dyDescent="0.3">
      <c r="A98" s="11" t="s">
        <v>45</v>
      </c>
      <c r="B98" s="8">
        <v>5085</v>
      </c>
      <c r="C98" s="7" t="s">
        <v>46</v>
      </c>
      <c r="D98" s="8">
        <v>575.082627</v>
      </c>
      <c r="F98" s="11" t="s">
        <v>45</v>
      </c>
      <c r="G98" s="8">
        <v>4698</v>
      </c>
      <c r="H98" s="7" t="s">
        <v>46</v>
      </c>
      <c r="I98" s="8">
        <v>545.566372</v>
      </c>
      <c r="K98" s="11" t="s">
        <v>45</v>
      </c>
      <c r="L98" s="8">
        <v>7268</v>
      </c>
      <c r="M98" s="7" t="s">
        <v>46</v>
      </c>
      <c r="N98" s="8">
        <v>505.56006200000002</v>
      </c>
      <c r="P98" s="11" t="s">
        <v>45</v>
      </c>
      <c r="Q98" s="8">
        <v>10041</v>
      </c>
      <c r="R98" s="7" t="s">
        <v>46</v>
      </c>
      <c r="S98" s="8">
        <v>834.55670099999998</v>
      </c>
      <c r="AF98" s="11" t="s">
        <v>185</v>
      </c>
      <c r="AG98" s="9">
        <v>-3.4980000000000002</v>
      </c>
      <c r="AH98" s="8">
        <v>4.9469000000000003</v>
      </c>
      <c r="AI98" s="8">
        <v>2.5999999999999999E-3</v>
      </c>
    </row>
    <row r="99" spans="1:35" ht="30" x14ac:dyDescent="0.3">
      <c r="A99" s="11" t="s">
        <v>47</v>
      </c>
      <c r="B99" s="8">
        <v>35.747146299999997</v>
      </c>
      <c r="C99" s="7" t="s">
        <v>48</v>
      </c>
      <c r="D99" s="8">
        <v>5.0860860000000001E-2</v>
      </c>
      <c r="F99" s="11" t="s">
        <v>47</v>
      </c>
      <c r="G99" s="8">
        <v>36.287194599999999</v>
      </c>
      <c r="H99" s="7" t="s">
        <v>48</v>
      </c>
      <c r="I99" s="8">
        <v>5.1732840000000002E-2</v>
      </c>
      <c r="K99" s="11" t="s">
        <v>47</v>
      </c>
      <c r="L99" s="8">
        <v>27.363629199999998</v>
      </c>
      <c r="M99" s="7" t="s">
        <v>48</v>
      </c>
      <c r="N99" s="8">
        <v>3.5104870000000003E-2</v>
      </c>
      <c r="P99" s="11" t="s">
        <v>47</v>
      </c>
      <c r="Q99" s="8">
        <v>30.125264099999999</v>
      </c>
      <c r="R99" s="7" t="s">
        <v>48</v>
      </c>
      <c r="S99" s="8">
        <v>3.3110260000000002E-2</v>
      </c>
      <c r="AF99" s="11" t="s">
        <v>186</v>
      </c>
      <c r="AG99" s="9">
        <v>-3.4872999999999998</v>
      </c>
      <c r="AH99" s="8">
        <v>4.9318999999999997</v>
      </c>
      <c r="AI99" s="8">
        <v>2.7000000000000001E-3</v>
      </c>
    </row>
    <row r="100" spans="1:35" ht="30.75" thickBot="1" x14ac:dyDescent="0.35">
      <c r="AF100" s="11" t="s">
        <v>187</v>
      </c>
      <c r="AG100" s="8">
        <v>0.13289999999999999</v>
      </c>
      <c r="AH100" s="8">
        <v>0.18790000000000001</v>
      </c>
      <c r="AI100" s="8">
        <v>0.99919999999999998</v>
      </c>
    </row>
    <row r="101" spans="1:35" ht="30" customHeight="1" x14ac:dyDescent="0.3">
      <c r="A101" s="4" t="s">
        <v>107</v>
      </c>
      <c r="F101" s="4" t="s">
        <v>108</v>
      </c>
      <c r="K101" s="4" t="s">
        <v>109</v>
      </c>
      <c r="P101" s="4" t="s">
        <v>110</v>
      </c>
      <c r="AF101" s="31" t="s">
        <v>176</v>
      </c>
      <c r="AG101" s="32"/>
      <c r="AH101" s="32"/>
      <c r="AI101" s="32"/>
    </row>
    <row r="102" spans="1:35" ht="17.25" thickBot="1" x14ac:dyDescent="0.35">
      <c r="A102" s="6"/>
      <c r="F102" s="6"/>
      <c r="K102" s="6"/>
      <c r="P102" s="6"/>
      <c r="AF102" s="34" t="s">
        <v>177</v>
      </c>
      <c r="AG102" s="35"/>
      <c r="AH102" s="35"/>
      <c r="AI102" s="35"/>
    </row>
    <row r="103" spans="1:35" ht="30" customHeight="1" x14ac:dyDescent="0.3">
      <c r="A103" s="31" t="s">
        <v>37</v>
      </c>
      <c r="B103" s="32"/>
      <c r="C103" s="32"/>
      <c r="D103" s="32"/>
      <c r="F103" s="31" t="s">
        <v>37</v>
      </c>
      <c r="G103" s="32"/>
      <c r="H103" s="32"/>
      <c r="I103" s="32"/>
      <c r="K103" s="31" t="s">
        <v>37</v>
      </c>
      <c r="L103" s="32"/>
      <c r="M103" s="32"/>
      <c r="N103" s="32"/>
      <c r="P103" s="31" t="s">
        <v>37</v>
      </c>
      <c r="Q103" s="32"/>
      <c r="R103" s="32"/>
      <c r="S103" s="32"/>
      <c r="U103" s="31" t="s">
        <v>65</v>
      </c>
      <c r="V103" s="32"/>
      <c r="W103" s="16"/>
      <c r="X103" s="16"/>
      <c r="Y103" s="16"/>
      <c r="Z103" s="16"/>
      <c r="AA103" s="16"/>
      <c r="AB103" s="16"/>
      <c r="AC103" s="16"/>
      <c r="AD103" s="16"/>
      <c r="AF103" s="34" t="s">
        <v>241</v>
      </c>
      <c r="AG103" s="35"/>
      <c r="AH103" s="35"/>
      <c r="AI103" s="35"/>
    </row>
    <row r="104" spans="1:35" ht="30" x14ac:dyDescent="0.3">
      <c r="A104" s="11" t="s">
        <v>0</v>
      </c>
      <c r="B104" s="8">
        <v>566</v>
      </c>
      <c r="C104" s="7" t="s">
        <v>38</v>
      </c>
      <c r="D104" s="8">
        <v>566</v>
      </c>
      <c r="F104" s="11" t="s">
        <v>0</v>
      </c>
      <c r="G104" s="8">
        <v>459</v>
      </c>
      <c r="H104" s="7" t="s">
        <v>38</v>
      </c>
      <c r="I104" s="8">
        <v>459</v>
      </c>
      <c r="K104" s="11" t="s">
        <v>0</v>
      </c>
      <c r="L104" s="8">
        <v>643</v>
      </c>
      <c r="M104" s="7" t="s">
        <v>38</v>
      </c>
      <c r="N104" s="8">
        <v>643</v>
      </c>
      <c r="P104" s="11" t="s">
        <v>0</v>
      </c>
      <c r="Q104" s="8">
        <v>870</v>
      </c>
      <c r="R104" s="7" t="s">
        <v>38</v>
      </c>
      <c r="S104" s="8">
        <v>870</v>
      </c>
      <c r="U104" s="11" t="s">
        <v>66</v>
      </c>
      <c r="V104" s="8">
        <v>1242546</v>
      </c>
      <c r="W104" s="8"/>
      <c r="X104" s="8"/>
      <c r="Y104" s="8"/>
      <c r="Z104" s="8"/>
      <c r="AA104" s="8"/>
      <c r="AB104" s="8"/>
      <c r="AC104" s="8"/>
      <c r="AD104" s="8"/>
      <c r="AF104" s="11" t="s">
        <v>54</v>
      </c>
      <c r="AG104" s="7" t="s">
        <v>179</v>
      </c>
      <c r="AH104" s="7" t="s">
        <v>180</v>
      </c>
      <c r="AI104" s="7" t="s">
        <v>181</v>
      </c>
    </row>
    <row r="105" spans="1:35" ht="30" x14ac:dyDescent="0.3">
      <c r="A105" s="11" t="s">
        <v>39</v>
      </c>
      <c r="B105" s="8">
        <v>3</v>
      </c>
      <c r="C105" s="7" t="s">
        <v>40</v>
      </c>
      <c r="D105" s="8">
        <v>1698</v>
      </c>
      <c r="F105" s="11" t="s">
        <v>39</v>
      </c>
      <c r="G105" s="8">
        <v>2.9520697199999999</v>
      </c>
      <c r="H105" s="7" t="s">
        <v>40</v>
      </c>
      <c r="I105" s="8">
        <v>1355</v>
      </c>
      <c r="K105" s="11" t="s">
        <v>39</v>
      </c>
      <c r="L105" s="8">
        <v>3.06065319</v>
      </c>
      <c r="M105" s="7" t="s">
        <v>40</v>
      </c>
      <c r="N105" s="8">
        <v>1968</v>
      </c>
      <c r="P105" s="11" t="s">
        <v>39</v>
      </c>
      <c r="Q105" s="8">
        <v>3.2114942499999999</v>
      </c>
      <c r="R105" s="7" t="s">
        <v>40</v>
      </c>
      <c r="S105" s="8">
        <v>2794</v>
      </c>
      <c r="U105" s="11" t="s">
        <v>67</v>
      </c>
      <c r="V105" s="8">
        <v>4.6597</v>
      </c>
      <c r="W105" s="8"/>
      <c r="X105" s="8"/>
      <c r="Y105" s="8"/>
      <c r="Z105" s="8"/>
      <c r="AA105" s="8"/>
      <c r="AB105" s="8"/>
      <c r="AC105" s="8"/>
      <c r="AD105" s="8"/>
      <c r="AF105" s="11" t="s">
        <v>182</v>
      </c>
      <c r="AG105" s="8">
        <v>0.79559999999999997</v>
      </c>
      <c r="AH105" s="8">
        <v>1.1252</v>
      </c>
      <c r="AI105" s="8">
        <v>0.85650000000000004</v>
      </c>
    </row>
    <row r="106" spans="1:35" ht="30" x14ac:dyDescent="0.3">
      <c r="A106" s="11" t="s">
        <v>41</v>
      </c>
      <c r="B106" s="8">
        <v>1.0954451199999999</v>
      </c>
      <c r="C106" s="7" t="s">
        <v>42</v>
      </c>
      <c r="D106" s="8">
        <v>1.2</v>
      </c>
      <c r="F106" s="11" t="s">
        <v>41</v>
      </c>
      <c r="G106" s="8">
        <v>1.07466409</v>
      </c>
      <c r="H106" s="7" t="s">
        <v>42</v>
      </c>
      <c r="I106" s="8">
        <v>1.1549029099999999</v>
      </c>
      <c r="K106" s="11" t="s">
        <v>41</v>
      </c>
      <c r="L106" s="8">
        <v>0.83221219999999996</v>
      </c>
      <c r="M106" s="7" t="s">
        <v>42</v>
      </c>
      <c r="N106" s="8">
        <v>0.69257714000000004</v>
      </c>
      <c r="P106" s="11" t="s">
        <v>41</v>
      </c>
      <c r="Q106" s="8">
        <v>0.95411714999999997</v>
      </c>
      <c r="R106" s="7" t="s">
        <v>42</v>
      </c>
      <c r="S106" s="8">
        <v>0.91033953999999995</v>
      </c>
      <c r="U106" s="11" t="s">
        <v>198</v>
      </c>
      <c r="V106" s="8" t="s">
        <v>53</v>
      </c>
      <c r="W106" s="8"/>
      <c r="X106" s="8"/>
      <c r="Y106" s="8"/>
      <c r="Z106" s="8"/>
      <c r="AA106" s="8"/>
      <c r="AB106" s="8"/>
      <c r="AC106" s="8"/>
      <c r="AD106" s="8"/>
      <c r="AF106" s="11" t="s">
        <v>183</v>
      </c>
      <c r="AG106" s="9">
        <v>-0.65100000000000002</v>
      </c>
      <c r="AH106" s="8">
        <v>0.92069999999999996</v>
      </c>
      <c r="AI106" s="8">
        <v>0.91520000000000001</v>
      </c>
    </row>
    <row r="107" spans="1:35" ht="30" x14ac:dyDescent="0.3">
      <c r="A107" s="11" t="s">
        <v>43</v>
      </c>
      <c r="B107" s="9">
        <v>-0.17025019999999999</v>
      </c>
      <c r="C107" s="7" t="s">
        <v>44</v>
      </c>
      <c r="D107" s="9">
        <v>-0.69799920000000004</v>
      </c>
      <c r="F107" s="11" t="s">
        <v>43</v>
      </c>
      <c r="G107" s="9">
        <v>-9.5221799999999995E-2</v>
      </c>
      <c r="H107" s="7" t="s">
        <v>44</v>
      </c>
      <c r="I107" s="9">
        <v>-0.65733070000000005</v>
      </c>
      <c r="K107" s="11" t="s">
        <v>43</v>
      </c>
      <c r="L107" s="9">
        <v>-0.244115</v>
      </c>
      <c r="M107" s="7" t="s">
        <v>44</v>
      </c>
      <c r="N107" s="8">
        <v>0.14256687000000001</v>
      </c>
      <c r="P107" s="11" t="s">
        <v>43</v>
      </c>
      <c r="Q107" s="9">
        <v>-0.345474</v>
      </c>
      <c r="R107" s="7" t="s">
        <v>44</v>
      </c>
      <c r="S107" s="9">
        <v>-0.18035670000000001</v>
      </c>
      <c r="U107" s="11" t="s">
        <v>69</v>
      </c>
      <c r="V107" s="8" t="s">
        <v>53</v>
      </c>
      <c r="W107" s="8"/>
      <c r="X107" s="8"/>
      <c r="Y107" s="8"/>
      <c r="Z107" s="8"/>
      <c r="AA107" s="8"/>
      <c r="AB107" s="8"/>
      <c r="AC107" s="8"/>
      <c r="AD107" s="8"/>
      <c r="AF107" s="11" t="s">
        <v>184</v>
      </c>
      <c r="AG107" s="9">
        <v>-3.5750000000000002</v>
      </c>
      <c r="AH107" s="8">
        <v>5.0557999999999996</v>
      </c>
      <c r="AI107" s="8">
        <v>2E-3</v>
      </c>
    </row>
    <row r="108" spans="1:35" ht="30" x14ac:dyDescent="0.3">
      <c r="A108" s="11" t="s">
        <v>45</v>
      </c>
      <c r="B108" s="8">
        <v>5772</v>
      </c>
      <c r="C108" s="7" t="s">
        <v>46</v>
      </c>
      <c r="D108" s="8">
        <v>678</v>
      </c>
      <c r="F108" s="11" t="s">
        <v>45</v>
      </c>
      <c r="G108" s="8">
        <v>4529</v>
      </c>
      <c r="H108" s="7" t="s">
        <v>46</v>
      </c>
      <c r="I108" s="8">
        <v>528.94553399999995</v>
      </c>
      <c r="K108" s="11" t="s">
        <v>45</v>
      </c>
      <c r="L108" s="8">
        <v>6468</v>
      </c>
      <c r="M108" s="7" t="s">
        <v>46</v>
      </c>
      <c r="N108" s="8">
        <v>444.63452599999999</v>
      </c>
      <c r="P108" s="11" t="s">
        <v>45</v>
      </c>
      <c r="Q108" s="8">
        <v>9764</v>
      </c>
      <c r="R108" s="7" t="s">
        <v>46</v>
      </c>
      <c r="S108" s="8">
        <v>791.08505700000001</v>
      </c>
      <c r="AF108" s="11" t="s">
        <v>185</v>
      </c>
      <c r="AG108" s="9">
        <v>-1.6482000000000001</v>
      </c>
      <c r="AH108" s="8">
        <v>2.331</v>
      </c>
      <c r="AI108" s="8">
        <v>0.35149999999999998</v>
      </c>
    </row>
    <row r="109" spans="1:35" ht="30" x14ac:dyDescent="0.3">
      <c r="A109" s="11" t="s">
        <v>47</v>
      </c>
      <c r="B109" s="8">
        <v>36.514837200000002</v>
      </c>
      <c r="C109" s="7" t="s">
        <v>48</v>
      </c>
      <c r="D109" s="8">
        <v>4.6044990000000001E-2</v>
      </c>
      <c r="F109" s="11" t="s">
        <v>47</v>
      </c>
      <c r="G109" s="8">
        <v>36.4037504</v>
      </c>
      <c r="H109" s="7" t="s">
        <v>48</v>
      </c>
      <c r="I109" s="8">
        <v>5.0161020000000001E-2</v>
      </c>
      <c r="K109" s="11" t="s">
        <v>47</v>
      </c>
      <c r="L109" s="8">
        <v>27.190672899999999</v>
      </c>
      <c r="M109" s="7" t="s">
        <v>48</v>
      </c>
      <c r="N109" s="8">
        <v>3.2819250000000001E-2</v>
      </c>
      <c r="P109" s="11" t="s">
        <v>47</v>
      </c>
      <c r="Q109" s="8">
        <v>29.709446</v>
      </c>
      <c r="R109" s="7" t="s">
        <v>48</v>
      </c>
      <c r="S109" s="8">
        <v>3.2347599999999997E-2</v>
      </c>
      <c r="AF109" s="11" t="s">
        <v>186</v>
      </c>
      <c r="AG109" s="9">
        <v>-4.3613</v>
      </c>
      <c r="AH109" s="8">
        <v>6.1677999999999997</v>
      </c>
      <c r="AI109" s="8" t="s">
        <v>53</v>
      </c>
    </row>
    <row r="110" spans="1:35" ht="30.75" thickBot="1" x14ac:dyDescent="0.35">
      <c r="AF110" s="11" t="s">
        <v>187</v>
      </c>
      <c r="AG110" s="9">
        <v>-3.6528999999999998</v>
      </c>
      <c r="AH110" s="8">
        <v>5.1660000000000004</v>
      </c>
      <c r="AI110" s="8">
        <v>1.5E-3</v>
      </c>
    </row>
    <row r="111" spans="1:35" ht="30" customHeight="1" x14ac:dyDescent="0.3">
      <c r="A111" s="4" t="s">
        <v>111</v>
      </c>
      <c r="F111" s="4" t="s">
        <v>112</v>
      </c>
      <c r="K111" s="4" t="s">
        <v>113</v>
      </c>
      <c r="P111" s="4" t="s">
        <v>114</v>
      </c>
      <c r="AF111" s="31" t="s">
        <v>176</v>
      </c>
      <c r="AG111" s="32"/>
      <c r="AH111" s="32"/>
      <c r="AI111" s="32"/>
    </row>
    <row r="112" spans="1:35" ht="17.25" thickBot="1" x14ac:dyDescent="0.35">
      <c r="A112" s="6"/>
      <c r="F112" s="6"/>
      <c r="K112" s="6"/>
      <c r="P112" s="6"/>
      <c r="AF112" s="34" t="s">
        <v>177</v>
      </c>
      <c r="AG112" s="35"/>
      <c r="AH112" s="35"/>
      <c r="AI112" s="35"/>
    </row>
    <row r="113" spans="1:35" ht="30" customHeight="1" x14ac:dyDescent="0.3">
      <c r="A113" s="31" t="s">
        <v>37</v>
      </c>
      <c r="B113" s="32"/>
      <c r="C113" s="32"/>
      <c r="D113" s="32"/>
      <c r="F113" s="31" t="s">
        <v>37</v>
      </c>
      <c r="G113" s="32"/>
      <c r="H113" s="32"/>
      <c r="I113" s="32"/>
      <c r="K113" s="31" t="s">
        <v>37</v>
      </c>
      <c r="L113" s="32"/>
      <c r="M113" s="32"/>
      <c r="N113" s="32"/>
      <c r="P113" s="31" t="s">
        <v>37</v>
      </c>
      <c r="Q113" s="32"/>
      <c r="R113" s="32"/>
      <c r="S113" s="32"/>
      <c r="U113" s="31" t="s">
        <v>65</v>
      </c>
      <c r="V113" s="32"/>
      <c r="W113" s="16"/>
      <c r="X113" s="16"/>
      <c r="Y113" s="16"/>
      <c r="Z113" s="16"/>
      <c r="AA113" s="16"/>
      <c r="AB113" s="16"/>
      <c r="AC113" s="16"/>
      <c r="AD113" s="16"/>
      <c r="AF113" s="34" t="s">
        <v>241</v>
      </c>
      <c r="AG113" s="35"/>
      <c r="AH113" s="35"/>
      <c r="AI113" s="35"/>
    </row>
    <row r="114" spans="1:35" ht="30" x14ac:dyDescent="0.3">
      <c r="A114" s="11" t="s">
        <v>0</v>
      </c>
      <c r="B114" s="8">
        <v>621</v>
      </c>
      <c r="C114" s="7" t="s">
        <v>38</v>
      </c>
      <c r="D114" s="8">
        <v>621</v>
      </c>
      <c r="F114" s="11" t="s">
        <v>0</v>
      </c>
      <c r="G114" s="8">
        <v>554</v>
      </c>
      <c r="H114" s="7" t="s">
        <v>38</v>
      </c>
      <c r="I114" s="8">
        <v>554</v>
      </c>
      <c r="K114" s="11" t="s">
        <v>0</v>
      </c>
      <c r="L114" s="8">
        <v>802</v>
      </c>
      <c r="M114" s="7" t="s">
        <v>38</v>
      </c>
      <c r="N114" s="8">
        <v>802</v>
      </c>
      <c r="P114" s="11" t="s">
        <v>0</v>
      </c>
      <c r="Q114" s="8">
        <v>979</v>
      </c>
      <c r="R114" s="7" t="s">
        <v>38</v>
      </c>
      <c r="S114" s="8">
        <v>979</v>
      </c>
      <c r="U114" s="11" t="s">
        <v>66</v>
      </c>
      <c r="V114" s="8">
        <v>1680280.5</v>
      </c>
      <c r="W114" s="8"/>
      <c r="X114" s="8"/>
      <c r="Y114" s="8"/>
      <c r="Z114" s="8"/>
      <c r="AA114" s="8"/>
      <c r="AB114" s="8"/>
      <c r="AC114" s="8"/>
      <c r="AD114" s="8"/>
      <c r="AF114" s="11" t="s">
        <v>54</v>
      </c>
      <c r="AG114" s="7" t="s">
        <v>179</v>
      </c>
      <c r="AH114" s="7" t="s">
        <v>180</v>
      </c>
      <c r="AI114" s="7" t="s">
        <v>181</v>
      </c>
    </row>
    <row r="115" spans="1:35" ht="30" x14ac:dyDescent="0.3">
      <c r="A115" s="11" t="s">
        <v>39</v>
      </c>
      <c r="B115" s="8">
        <v>2.9146537800000001</v>
      </c>
      <c r="C115" s="7" t="s">
        <v>40</v>
      </c>
      <c r="D115" s="8">
        <v>1810</v>
      </c>
      <c r="F115" s="11" t="s">
        <v>39</v>
      </c>
      <c r="G115" s="8">
        <v>2.9422382699999998</v>
      </c>
      <c r="H115" s="7" t="s">
        <v>40</v>
      </c>
      <c r="I115" s="8">
        <v>1630</v>
      </c>
      <c r="K115" s="11" t="s">
        <v>39</v>
      </c>
      <c r="L115" s="8">
        <v>3.10099751</v>
      </c>
      <c r="M115" s="7" t="s">
        <v>40</v>
      </c>
      <c r="N115" s="8">
        <v>2487</v>
      </c>
      <c r="P115" s="11" t="s">
        <v>39</v>
      </c>
      <c r="Q115" s="8">
        <v>3.1092952</v>
      </c>
      <c r="R115" s="7" t="s">
        <v>40</v>
      </c>
      <c r="S115" s="8">
        <v>3044</v>
      </c>
      <c r="U115" s="11" t="s">
        <v>67</v>
      </c>
      <c r="V115" s="8">
        <v>4.1559999999999997</v>
      </c>
      <c r="W115" s="8"/>
      <c r="X115" s="8"/>
      <c r="Y115" s="8"/>
      <c r="Z115" s="8"/>
      <c r="AA115" s="8"/>
      <c r="AB115" s="8"/>
      <c r="AC115" s="8"/>
      <c r="AD115" s="8"/>
      <c r="AF115" s="11" t="s">
        <v>182</v>
      </c>
      <c r="AG115" s="9">
        <v>-0.25240000000000001</v>
      </c>
      <c r="AH115" s="8">
        <v>0.3569</v>
      </c>
      <c r="AI115" s="8">
        <v>0.99439999999999995</v>
      </c>
    </row>
    <row r="116" spans="1:35" ht="30" x14ac:dyDescent="0.3">
      <c r="A116" s="11" t="s">
        <v>41</v>
      </c>
      <c r="B116" s="8">
        <v>1.12628181</v>
      </c>
      <c r="C116" s="7" t="s">
        <v>42</v>
      </c>
      <c r="D116" s="8">
        <v>1.26851073</v>
      </c>
      <c r="F116" s="11" t="s">
        <v>41</v>
      </c>
      <c r="G116" s="8">
        <v>1.0725505099999999</v>
      </c>
      <c r="H116" s="7" t="s">
        <v>42</v>
      </c>
      <c r="I116" s="8">
        <v>1.1503646000000001</v>
      </c>
      <c r="K116" s="11" t="s">
        <v>41</v>
      </c>
      <c r="L116" s="8">
        <v>0.86895347999999994</v>
      </c>
      <c r="M116" s="7" t="s">
        <v>42</v>
      </c>
      <c r="N116" s="8">
        <v>0.75508014999999995</v>
      </c>
      <c r="P116" s="11" t="s">
        <v>41</v>
      </c>
      <c r="Q116" s="8">
        <v>0.98625803999999995</v>
      </c>
      <c r="R116" s="7" t="s">
        <v>42</v>
      </c>
      <c r="S116" s="8">
        <v>0.97270491999999997</v>
      </c>
      <c r="U116" s="11" t="s">
        <v>198</v>
      </c>
      <c r="V116" s="8" t="s">
        <v>53</v>
      </c>
      <c r="W116" s="8"/>
      <c r="X116" s="8"/>
      <c r="Y116" s="8"/>
      <c r="Z116" s="8"/>
      <c r="AA116" s="8"/>
      <c r="AB116" s="8"/>
      <c r="AC116" s="8"/>
      <c r="AD116" s="8"/>
      <c r="AF116" s="11" t="s">
        <v>183</v>
      </c>
      <c r="AG116" s="9">
        <v>-3.0445000000000002</v>
      </c>
      <c r="AH116" s="8">
        <v>4.3056000000000001</v>
      </c>
      <c r="AI116" s="8">
        <v>1.2500000000000001E-2</v>
      </c>
    </row>
    <row r="117" spans="1:35" ht="30" x14ac:dyDescent="0.3">
      <c r="A117" s="11" t="s">
        <v>43</v>
      </c>
      <c r="B117" s="9">
        <v>-0.1169336</v>
      </c>
      <c r="C117" s="7" t="s">
        <v>44</v>
      </c>
      <c r="D117" s="9">
        <v>-0.77849210000000002</v>
      </c>
      <c r="F117" s="11" t="s">
        <v>43</v>
      </c>
      <c r="G117" s="9">
        <v>-5.2449799999999998E-2</v>
      </c>
      <c r="H117" s="7" t="s">
        <v>44</v>
      </c>
      <c r="I117" s="9">
        <v>-0.6886755</v>
      </c>
      <c r="K117" s="11" t="s">
        <v>43</v>
      </c>
      <c r="L117" s="9">
        <v>-0.28818729999999998</v>
      </c>
      <c r="M117" s="7" t="s">
        <v>44</v>
      </c>
      <c r="N117" s="8">
        <v>3.5278259999999999E-2</v>
      </c>
      <c r="P117" s="11" t="s">
        <v>43</v>
      </c>
      <c r="Q117" s="9">
        <v>-0.2907112</v>
      </c>
      <c r="R117" s="7" t="s">
        <v>44</v>
      </c>
      <c r="S117" s="9">
        <v>-0.30211159999999998</v>
      </c>
      <c r="U117" s="11" t="s">
        <v>69</v>
      </c>
      <c r="V117" s="8" t="s">
        <v>53</v>
      </c>
      <c r="W117" s="8"/>
      <c r="X117" s="8"/>
      <c r="Y117" s="8"/>
      <c r="Z117" s="8"/>
      <c r="AA117" s="8"/>
      <c r="AB117" s="8"/>
      <c r="AC117" s="8"/>
      <c r="AD117" s="8"/>
      <c r="AF117" s="11" t="s">
        <v>184</v>
      </c>
      <c r="AG117" s="9">
        <v>-3.3734000000000002</v>
      </c>
      <c r="AH117" s="8">
        <v>4.7706999999999997</v>
      </c>
      <c r="AI117" s="8">
        <v>4.1000000000000003E-3</v>
      </c>
    </row>
    <row r="118" spans="1:35" ht="30" x14ac:dyDescent="0.3">
      <c r="A118" s="11" t="s">
        <v>45</v>
      </c>
      <c r="B118" s="8">
        <v>6062</v>
      </c>
      <c r="C118" s="7" t="s">
        <v>46</v>
      </c>
      <c r="D118" s="8">
        <v>786.47665099999995</v>
      </c>
      <c r="F118" s="11" t="s">
        <v>45</v>
      </c>
      <c r="G118" s="8">
        <v>5432</v>
      </c>
      <c r="H118" s="7" t="s">
        <v>46</v>
      </c>
      <c r="I118" s="8">
        <v>636.15162499999997</v>
      </c>
      <c r="K118" s="11" t="s">
        <v>45</v>
      </c>
      <c r="L118" s="8">
        <v>8317</v>
      </c>
      <c r="M118" s="7" t="s">
        <v>46</v>
      </c>
      <c r="N118" s="8">
        <v>604.81920200000002</v>
      </c>
      <c r="P118" s="11" t="s">
        <v>45</v>
      </c>
      <c r="Q118" s="8">
        <v>10416</v>
      </c>
      <c r="R118" s="7" t="s">
        <v>46</v>
      </c>
      <c r="S118" s="8">
        <v>951.30541400000004</v>
      </c>
      <c r="AF118" s="11" t="s">
        <v>185</v>
      </c>
      <c r="AG118" s="9">
        <v>-2.8731</v>
      </c>
      <c r="AH118" s="8">
        <v>4.0632000000000001</v>
      </c>
      <c r="AI118" s="8">
        <v>2.12E-2</v>
      </c>
    </row>
    <row r="119" spans="1:35" ht="30" x14ac:dyDescent="0.3">
      <c r="A119" s="11" t="s">
        <v>47</v>
      </c>
      <c r="B119" s="8">
        <v>38.642044599999998</v>
      </c>
      <c r="C119" s="7" t="s">
        <v>48</v>
      </c>
      <c r="D119" s="8">
        <v>4.5196130000000001E-2</v>
      </c>
      <c r="F119" s="11" t="s">
        <v>47</v>
      </c>
      <c r="G119" s="8">
        <v>36.4535573</v>
      </c>
      <c r="H119" s="7" t="s">
        <v>48</v>
      </c>
      <c r="I119" s="8">
        <v>4.5568299999999999E-2</v>
      </c>
      <c r="K119" s="11" t="s">
        <v>47</v>
      </c>
      <c r="L119" s="8">
        <v>28.021740699999999</v>
      </c>
      <c r="M119" s="7" t="s">
        <v>48</v>
      </c>
      <c r="N119" s="8">
        <v>3.0683809999999999E-2</v>
      </c>
      <c r="P119" s="11" t="s">
        <v>47</v>
      </c>
      <c r="Q119" s="8">
        <v>31.719665599999999</v>
      </c>
      <c r="R119" s="7" t="s">
        <v>48</v>
      </c>
      <c r="S119" s="8">
        <v>3.1520939999999997E-2</v>
      </c>
      <c r="AF119" s="11" t="s">
        <v>186</v>
      </c>
      <c r="AG119" s="9">
        <v>-3.1309</v>
      </c>
      <c r="AH119" s="8">
        <v>4.4278000000000004</v>
      </c>
      <c r="AI119" s="8">
        <v>9.4000000000000004E-3</v>
      </c>
    </row>
    <row r="120" spans="1:35" ht="30.75" thickBot="1" x14ac:dyDescent="0.35">
      <c r="AF120" s="11" t="s">
        <v>187</v>
      </c>
      <c r="AG120" s="9">
        <v>-0.51959999999999995</v>
      </c>
      <c r="AH120" s="8">
        <v>0.73480000000000001</v>
      </c>
      <c r="AI120" s="8">
        <v>0.95440000000000003</v>
      </c>
    </row>
    <row r="121" spans="1:35" ht="30" customHeight="1" x14ac:dyDescent="0.3">
      <c r="A121" s="4" t="s">
        <v>115</v>
      </c>
      <c r="F121" s="4" t="s">
        <v>116</v>
      </c>
      <c r="K121" s="4" t="s">
        <v>117</v>
      </c>
      <c r="P121" s="4" t="s">
        <v>118</v>
      </c>
      <c r="AF121" s="31" t="s">
        <v>176</v>
      </c>
      <c r="AG121" s="32"/>
      <c r="AH121" s="32"/>
      <c r="AI121" s="32"/>
    </row>
    <row r="122" spans="1:35" ht="17.25" thickBot="1" x14ac:dyDescent="0.35">
      <c r="A122" s="6"/>
      <c r="F122" s="6"/>
      <c r="K122" s="6"/>
      <c r="P122" s="6"/>
      <c r="AF122" s="34" t="s">
        <v>177</v>
      </c>
      <c r="AG122" s="35"/>
      <c r="AH122" s="35"/>
      <c r="AI122" s="35"/>
    </row>
    <row r="123" spans="1:35" ht="30" customHeight="1" x14ac:dyDescent="0.3">
      <c r="A123" s="31" t="s">
        <v>37</v>
      </c>
      <c r="B123" s="32"/>
      <c r="C123" s="32"/>
      <c r="D123" s="32"/>
      <c r="F123" s="31" t="s">
        <v>37</v>
      </c>
      <c r="G123" s="32"/>
      <c r="H123" s="32"/>
      <c r="I123" s="32"/>
      <c r="K123" s="31" t="s">
        <v>37</v>
      </c>
      <c r="L123" s="32"/>
      <c r="M123" s="32"/>
      <c r="N123" s="32"/>
      <c r="P123" s="31" t="s">
        <v>37</v>
      </c>
      <c r="Q123" s="32"/>
      <c r="R123" s="32"/>
      <c r="S123" s="32"/>
      <c r="U123" s="31" t="s">
        <v>65</v>
      </c>
      <c r="V123" s="32"/>
      <c r="W123" s="16"/>
      <c r="X123" s="16"/>
      <c r="Y123" s="16"/>
      <c r="Z123" s="16"/>
      <c r="AA123" s="16"/>
      <c r="AB123" s="16"/>
      <c r="AC123" s="16"/>
      <c r="AD123" s="16"/>
      <c r="AF123" s="34" t="s">
        <v>241</v>
      </c>
      <c r="AG123" s="35"/>
      <c r="AH123" s="35"/>
      <c r="AI123" s="35"/>
    </row>
    <row r="124" spans="1:35" ht="30" x14ac:dyDescent="0.3">
      <c r="A124" s="11" t="s">
        <v>0</v>
      </c>
      <c r="B124" s="8">
        <v>616</v>
      </c>
      <c r="C124" s="7" t="s">
        <v>38</v>
      </c>
      <c r="D124" s="8">
        <v>616</v>
      </c>
      <c r="F124" s="11" t="s">
        <v>0</v>
      </c>
      <c r="G124" s="8">
        <v>486</v>
      </c>
      <c r="H124" s="7" t="s">
        <v>38</v>
      </c>
      <c r="I124" s="8">
        <v>486</v>
      </c>
      <c r="K124" s="11" t="s">
        <v>0</v>
      </c>
      <c r="L124" s="8">
        <v>776</v>
      </c>
      <c r="M124" s="7" t="s">
        <v>38</v>
      </c>
      <c r="N124" s="8">
        <v>776</v>
      </c>
      <c r="P124" s="11" t="s">
        <v>0</v>
      </c>
      <c r="Q124" s="8">
        <v>870</v>
      </c>
      <c r="R124" s="7" t="s">
        <v>38</v>
      </c>
      <c r="S124" s="8">
        <v>870</v>
      </c>
      <c r="U124" s="11" t="s">
        <v>66</v>
      </c>
      <c r="V124" s="8">
        <v>1422080</v>
      </c>
      <c r="W124" s="8"/>
      <c r="X124" s="8"/>
      <c r="Y124" s="8"/>
      <c r="Z124" s="8"/>
      <c r="AA124" s="8"/>
      <c r="AB124" s="8"/>
      <c r="AC124" s="8"/>
      <c r="AD124" s="8"/>
      <c r="AF124" s="11" t="s">
        <v>54</v>
      </c>
      <c r="AG124" s="7" t="s">
        <v>179</v>
      </c>
      <c r="AH124" s="7" t="s">
        <v>180</v>
      </c>
      <c r="AI124" s="7" t="s">
        <v>181</v>
      </c>
    </row>
    <row r="125" spans="1:35" ht="30" x14ac:dyDescent="0.3">
      <c r="A125" s="11" t="s">
        <v>39</v>
      </c>
      <c r="B125" s="8">
        <v>3.0162337699999999</v>
      </c>
      <c r="C125" s="7" t="s">
        <v>40</v>
      </c>
      <c r="D125" s="8">
        <v>1858</v>
      </c>
      <c r="F125" s="11" t="s">
        <v>39</v>
      </c>
      <c r="G125" s="8">
        <v>2.99588477</v>
      </c>
      <c r="H125" s="7" t="s">
        <v>40</v>
      </c>
      <c r="I125" s="8">
        <v>1456</v>
      </c>
      <c r="K125" s="11" t="s">
        <v>39</v>
      </c>
      <c r="L125" s="8">
        <v>3.0760309299999999</v>
      </c>
      <c r="M125" s="7" t="s">
        <v>40</v>
      </c>
      <c r="N125" s="8">
        <v>2387</v>
      </c>
      <c r="P125" s="11" t="s">
        <v>39</v>
      </c>
      <c r="Q125" s="8">
        <v>3.1264367800000001</v>
      </c>
      <c r="R125" s="7" t="s">
        <v>40</v>
      </c>
      <c r="S125" s="8">
        <v>2720</v>
      </c>
      <c r="U125" s="11" t="s">
        <v>67</v>
      </c>
      <c r="V125" s="8">
        <v>1.8892</v>
      </c>
      <c r="W125" s="8"/>
      <c r="X125" s="8"/>
      <c r="Y125" s="8"/>
      <c r="Z125" s="8"/>
      <c r="AA125" s="8"/>
      <c r="AB125" s="8"/>
      <c r="AC125" s="8"/>
      <c r="AD125" s="8"/>
      <c r="AF125" s="11" t="s">
        <v>182</v>
      </c>
      <c r="AG125" s="8">
        <v>0.50719999999999998</v>
      </c>
      <c r="AH125" s="8">
        <v>0.71740000000000004</v>
      </c>
      <c r="AI125" s="8">
        <v>0.95740000000000003</v>
      </c>
    </row>
    <row r="126" spans="1:35" ht="30" x14ac:dyDescent="0.3">
      <c r="A126" s="11" t="s">
        <v>41</v>
      </c>
      <c r="B126" s="8">
        <v>1.16579828</v>
      </c>
      <c r="C126" s="7" t="s">
        <v>42</v>
      </c>
      <c r="D126" s="8">
        <v>1.35908563</v>
      </c>
      <c r="F126" s="11" t="s">
        <v>41</v>
      </c>
      <c r="G126" s="8">
        <v>1.12514995</v>
      </c>
      <c r="H126" s="7" t="s">
        <v>42</v>
      </c>
      <c r="I126" s="8">
        <v>1.26596241</v>
      </c>
      <c r="K126" s="11" t="s">
        <v>41</v>
      </c>
      <c r="L126" s="8">
        <v>0.96821363999999999</v>
      </c>
      <c r="M126" s="7" t="s">
        <v>42</v>
      </c>
      <c r="N126" s="8">
        <v>0.93743765000000001</v>
      </c>
      <c r="P126" s="11" t="s">
        <v>41</v>
      </c>
      <c r="Q126" s="8">
        <v>0.98673127999999999</v>
      </c>
      <c r="R126" s="7" t="s">
        <v>42</v>
      </c>
      <c r="S126" s="8">
        <v>0.97363860999999996</v>
      </c>
      <c r="U126" s="11" t="s">
        <v>198</v>
      </c>
      <c r="V126" s="8">
        <v>2.9399999999999999E-2</v>
      </c>
      <c r="W126" s="8"/>
      <c r="X126" s="8"/>
      <c r="Y126" s="8"/>
      <c r="Z126" s="8"/>
      <c r="AA126" s="8"/>
      <c r="AB126" s="8"/>
      <c r="AC126" s="8"/>
      <c r="AD126" s="8"/>
      <c r="AF126" s="11" t="s">
        <v>183</v>
      </c>
      <c r="AG126" s="9">
        <v>-0.76349999999999996</v>
      </c>
      <c r="AH126" s="8">
        <v>1.0797000000000001</v>
      </c>
      <c r="AI126" s="8">
        <v>0.87090000000000001</v>
      </c>
    </row>
    <row r="127" spans="1:35" ht="30" x14ac:dyDescent="0.3">
      <c r="A127" s="11" t="s">
        <v>43</v>
      </c>
      <c r="B127" s="9">
        <v>-0.2169452</v>
      </c>
      <c r="C127" s="7" t="s">
        <v>44</v>
      </c>
      <c r="D127" s="9">
        <v>-0.78848479999999999</v>
      </c>
      <c r="F127" s="11" t="s">
        <v>43</v>
      </c>
      <c r="G127" s="9">
        <v>-8.7820800000000004E-2</v>
      </c>
      <c r="H127" s="7" t="s">
        <v>44</v>
      </c>
      <c r="I127" s="9">
        <v>-0.76663769999999998</v>
      </c>
      <c r="K127" s="11" t="s">
        <v>43</v>
      </c>
      <c r="L127" s="9">
        <v>-0.46044760000000001</v>
      </c>
      <c r="M127" s="7" t="s">
        <v>44</v>
      </c>
      <c r="N127" s="9">
        <v>-0.15281829999999999</v>
      </c>
      <c r="P127" s="11" t="s">
        <v>43</v>
      </c>
      <c r="Q127" s="9">
        <v>-0.23373650000000001</v>
      </c>
      <c r="R127" s="7" t="s">
        <v>44</v>
      </c>
      <c r="S127" s="9">
        <v>-0.22217780000000001</v>
      </c>
      <c r="U127" s="11" t="s">
        <v>69</v>
      </c>
      <c r="V127" s="8">
        <v>5.8900000000000001E-2</v>
      </c>
      <c r="W127" s="8"/>
      <c r="X127" s="8"/>
      <c r="Y127" s="8"/>
      <c r="Z127" s="8"/>
      <c r="AA127" s="8"/>
      <c r="AB127" s="8"/>
      <c r="AC127" s="8"/>
      <c r="AD127" s="8"/>
      <c r="AF127" s="11" t="s">
        <v>184</v>
      </c>
      <c r="AG127" s="9">
        <v>-1.4047000000000001</v>
      </c>
      <c r="AH127" s="8">
        <v>1.9864999999999999</v>
      </c>
      <c r="AI127" s="8">
        <v>0.49630000000000002</v>
      </c>
    </row>
    <row r="128" spans="1:35" ht="30" x14ac:dyDescent="0.3">
      <c r="A128" s="11" t="s">
        <v>45</v>
      </c>
      <c r="B128" s="8">
        <v>6440</v>
      </c>
      <c r="C128" s="7" t="s">
        <v>46</v>
      </c>
      <c r="D128" s="8">
        <v>835.83766200000002</v>
      </c>
      <c r="F128" s="11" t="s">
        <v>45</v>
      </c>
      <c r="G128" s="8">
        <v>4976</v>
      </c>
      <c r="H128" s="7" t="s">
        <v>46</v>
      </c>
      <c r="I128" s="8">
        <v>613.99176999999997</v>
      </c>
      <c r="K128" s="11" t="s">
        <v>45</v>
      </c>
      <c r="L128" s="8">
        <v>8069</v>
      </c>
      <c r="M128" s="7" t="s">
        <v>46</v>
      </c>
      <c r="N128" s="8">
        <v>726.51417500000002</v>
      </c>
      <c r="P128" s="11" t="s">
        <v>45</v>
      </c>
      <c r="Q128" s="8">
        <v>9350</v>
      </c>
      <c r="R128" s="7" t="s">
        <v>46</v>
      </c>
      <c r="S128" s="8">
        <v>846.09195399999999</v>
      </c>
      <c r="AF128" s="11" t="s">
        <v>185</v>
      </c>
      <c r="AG128" s="9">
        <v>-1.4732000000000001</v>
      </c>
      <c r="AH128" s="8">
        <v>2.0834999999999999</v>
      </c>
      <c r="AI128" s="8">
        <v>0.45379999999999998</v>
      </c>
    </row>
    <row r="129" spans="1:35" ht="30" x14ac:dyDescent="0.3">
      <c r="A129" s="11" t="s">
        <v>47</v>
      </c>
      <c r="B129" s="8">
        <v>38.650793399999998</v>
      </c>
      <c r="C129" s="7" t="s">
        <v>48</v>
      </c>
      <c r="D129" s="8">
        <v>4.6971350000000002E-2</v>
      </c>
      <c r="F129" s="11" t="s">
        <v>47</v>
      </c>
      <c r="G129" s="8">
        <v>37.556516199999997</v>
      </c>
      <c r="H129" s="7" t="s">
        <v>48</v>
      </c>
      <c r="I129" s="8">
        <v>5.1037840000000001E-2</v>
      </c>
      <c r="K129" s="11" t="s">
        <v>47</v>
      </c>
      <c r="L129" s="8">
        <v>31.476069599999999</v>
      </c>
      <c r="M129" s="7" t="s">
        <v>48</v>
      </c>
      <c r="N129" s="8">
        <v>3.4756839999999997E-2</v>
      </c>
      <c r="P129" s="11" t="s">
        <v>47</v>
      </c>
      <c r="Q129" s="8">
        <v>31.560890100000002</v>
      </c>
      <c r="R129" s="7" t="s">
        <v>48</v>
      </c>
      <c r="S129" s="8">
        <v>3.3453320000000002E-2</v>
      </c>
      <c r="AF129" s="11" t="s">
        <v>186</v>
      </c>
      <c r="AG129" s="9">
        <v>-2.0687000000000002</v>
      </c>
      <c r="AH129" s="8">
        <v>2.9256000000000002</v>
      </c>
      <c r="AI129" s="8">
        <v>0.16339999999999999</v>
      </c>
    </row>
    <row r="130" spans="1:35" ht="30.75" thickBot="1" x14ac:dyDescent="0.35">
      <c r="AF130" s="11" t="s">
        <v>187</v>
      </c>
      <c r="AG130" s="9">
        <v>-0.59819999999999995</v>
      </c>
      <c r="AH130" s="8">
        <v>0.84599999999999997</v>
      </c>
      <c r="AI130" s="8">
        <v>0.93259999999999998</v>
      </c>
    </row>
    <row r="131" spans="1:35" ht="30" customHeight="1" x14ac:dyDescent="0.3">
      <c r="A131" s="4" t="s">
        <v>242</v>
      </c>
      <c r="F131" s="4" t="s">
        <v>120</v>
      </c>
      <c r="P131" s="4" t="s">
        <v>122</v>
      </c>
      <c r="AF131" s="31" t="s">
        <v>176</v>
      </c>
      <c r="AG131" s="32"/>
      <c r="AH131" s="32"/>
      <c r="AI131" s="32"/>
    </row>
    <row r="132" spans="1:35" ht="17.25" thickBot="1" x14ac:dyDescent="0.35">
      <c r="A132" s="6"/>
      <c r="F132" s="6"/>
      <c r="P132" s="6"/>
      <c r="AF132" s="34" t="s">
        <v>177</v>
      </c>
      <c r="AG132" s="35"/>
      <c r="AH132" s="35"/>
      <c r="AI132" s="35"/>
    </row>
    <row r="133" spans="1:35" ht="30" customHeight="1" x14ac:dyDescent="0.3">
      <c r="A133" s="31" t="s">
        <v>37</v>
      </c>
      <c r="B133" s="32"/>
      <c r="C133" s="32"/>
      <c r="D133" s="32"/>
      <c r="F133" s="31" t="s">
        <v>37</v>
      </c>
      <c r="G133" s="32"/>
      <c r="H133" s="32"/>
      <c r="I133" s="32"/>
      <c r="P133" s="31" t="s">
        <v>37</v>
      </c>
      <c r="Q133" s="32"/>
      <c r="R133" s="32"/>
      <c r="S133" s="32"/>
      <c r="U133" s="31" t="s">
        <v>65</v>
      </c>
      <c r="V133" s="32"/>
      <c r="W133" s="16"/>
      <c r="X133" s="16"/>
      <c r="Y133" s="16"/>
      <c r="Z133" s="16"/>
      <c r="AA133" s="16"/>
      <c r="AB133" s="16"/>
      <c r="AC133" s="16"/>
      <c r="AD133" s="16"/>
      <c r="AF133" s="34" t="s">
        <v>241</v>
      </c>
      <c r="AG133" s="35"/>
      <c r="AH133" s="35"/>
      <c r="AI133" s="35"/>
    </row>
    <row r="134" spans="1:35" ht="30" x14ac:dyDescent="0.3">
      <c r="A134" s="11" t="s">
        <v>0</v>
      </c>
      <c r="B134" s="8">
        <v>709</v>
      </c>
      <c r="C134" s="7" t="s">
        <v>38</v>
      </c>
      <c r="D134" s="8">
        <v>709</v>
      </c>
      <c r="F134" s="11" t="s">
        <v>0</v>
      </c>
      <c r="G134" s="8">
        <v>725</v>
      </c>
      <c r="H134" s="7" t="s">
        <v>38</v>
      </c>
      <c r="I134" s="8">
        <v>725</v>
      </c>
      <c r="P134" s="11" t="s">
        <v>0</v>
      </c>
      <c r="Q134" s="8">
        <v>1108</v>
      </c>
      <c r="R134" s="7" t="s">
        <v>38</v>
      </c>
      <c r="S134" s="8">
        <v>1108</v>
      </c>
      <c r="U134" s="11" t="s">
        <v>66</v>
      </c>
      <c r="V134" s="8">
        <v>1331937.5</v>
      </c>
      <c r="W134" s="8"/>
      <c r="X134" s="8"/>
      <c r="Y134" s="8"/>
      <c r="Z134" s="8"/>
      <c r="AA134" s="8"/>
      <c r="AB134" s="8"/>
      <c r="AC134" s="8"/>
      <c r="AD134" s="8"/>
      <c r="AF134" s="11" t="s">
        <v>54</v>
      </c>
      <c r="AG134" s="7" t="s">
        <v>179</v>
      </c>
      <c r="AH134" s="7" t="s">
        <v>180</v>
      </c>
      <c r="AI134" s="7" t="s">
        <v>181</v>
      </c>
    </row>
    <row r="135" spans="1:35" ht="30" x14ac:dyDescent="0.3">
      <c r="A135" s="11" t="s">
        <v>39</v>
      </c>
      <c r="B135" s="8">
        <v>2.71509168</v>
      </c>
      <c r="C135" s="7" t="s">
        <v>40</v>
      </c>
      <c r="D135" s="8">
        <v>1925</v>
      </c>
      <c r="F135" s="11" t="s">
        <v>39</v>
      </c>
      <c r="G135" s="8">
        <v>2.6993103399999998</v>
      </c>
      <c r="H135" s="7" t="s">
        <v>40</v>
      </c>
      <c r="I135" s="8">
        <v>1957</v>
      </c>
      <c r="P135" s="11" t="s">
        <v>39</v>
      </c>
      <c r="Q135" s="8">
        <v>3.0135379100000002</v>
      </c>
      <c r="R135" s="7" t="s">
        <v>40</v>
      </c>
      <c r="S135" s="8">
        <v>3339</v>
      </c>
      <c r="U135" s="11" t="s">
        <v>67</v>
      </c>
      <c r="V135" s="8">
        <v>6.1868999999999996</v>
      </c>
      <c r="W135" s="8"/>
      <c r="X135" s="8"/>
      <c r="Y135" s="8"/>
      <c r="Z135" s="8"/>
      <c r="AA135" s="8"/>
      <c r="AB135" s="8"/>
      <c r="AC135" s="8"/>
      <c r="AD135" s="8"/>
      <c r="AF135" s="11" t="s">
        <v>182</v>
      </c>
      <c r="AG135" s="8">
        <v>0.1201</v>
      </c>
      <c r="AH135" s="8">
        <v>0.16980000000000001</v>
      </c>
      <c r="AI135" s="8">
        <v>0.99209999999999998</v>
      </c>
    </row>
    <row r="136" spans="1:35" ht="30" x14ac:dyDescent="0.3">
      <c r="A136" s="11" t="s">
        <v>41</v>
      </c>
      <c r="B136" s="8">
        <v>1.1695576700000001</v>
      </c>
      <c r="C136" s="7" t="s">
        <v>42</v>
      </c>
      <c r="D136" s="8">
        <v>1.3678651399999999</v>
      </c>
      <c r="F136" s="11" t="s">
        <v>41</v>
      </c>
      <c r="G136" s="8">
        <v>1.1226262</v>
      </c>
      <c r="H136" s="7" t="s">
        <v>42</v>
      </c>
      <c r="I136" s="8">
        <v>1.26028958</v>
      </c>
      <c r="P136" s="11" t="s">
        <v>41</v>
      </c>
      <c r="Q136" s="8">
        <v>1.02928964</v>
      </c>
      <c r="R136" s="7" t="s">
        <v>42</v>
      </c>
      <c r="S136" s="8">
        <v>1.0594371600000001</v>
      </c>
      <c r="U136" s="11" t="s">
        <v>198</v>
      </c>
      <c r="V136" s="8" t="s">
        <v>53</v>
      </c>
      <c r="W136" s="8"/>
      <c r="X136" s="8"/>
      <c r="Y136" s="8"/>
      <c r="Z136" s="8"/>
      <c r="AA136" s="8"/>
      <c r="AB136" s="8"/>
      <c r="AC136" s="8"/>
      <c r="AD136" s="8"/>
      <c r="AF136" s="11" t="s">
        <v>184</v>
      </c>
      <c r="AG136" s="9">
        <v>-5.5270999999999999</v>
      </c>
      <c r="AH136" s="8">
        <v>7.8164999999999996</v>
      </c>
      <c r="AI136" s="8" t="s">
        <v>53</v>
      </c>
    </row>
    <row r="137" spans="1:35" ht="30" x14ac:dyDescent="0.3">
      <c r="A137" s="11" t="s">
        <v>43</v>
      </c>
      <c r="B137" s="8">
        <v>9.0444910000000003E-2</v>
      </c>
      <c r="C137" s="7" t="s">
        <v>44</v>
      </c>
      <c r="D137" s="9">
        <v>-0.82469499999999996</v>
      </c>
      <c r="F137" s="11" t="s">
        <v>43</v>
      </c>
      <c r="G137" s="8">
        <v>2.4280449999999999E-2</v>
      </c>
      <c r="H137" s="7" t="s">
        <v>44</v>
      </c>
      <c r="I137" s="9">
        <v>-0.86341380000000001</v>
      </c>
      <c r="P137" s="11" t="s">
        <v>43</v>
      </c>
      <c r="Q137" s="9">
        <v>-0.1316502</v>
      </c>
      <c r="R137" s="7" t="s">
        <v>44</v>
      </c>
      <c r="S137" s="9">
        <v>-0.39256960000000002</v>
      </c>
      <c r="U137" s="11" t="s">
        <v>69</v>
      </c>
      <c r="V137" s="8" t="s">
        <v>53</v>
      </c>
      <c r="W137" s="8"/>
      <c r="X137" s="8"/>
      <c r="Y137" s="8"/>
      <c r="Z137" s="8"/>
      <c r="AA137" s="8"/>
      <c r="AB137" s="8"/>
      <c r="AC137" s="8"/>
      <c r="AD137" s="8"/>
      <c r="AF137" s="11" t="s">
        <v>186</v>
      </c>
      <c r="AG137" s="9">
        <v>-5.8148</v>
      </c>
      <c r="AH137" s="8">
        <v>8.2233999999999998</v>
      </c>
      <c r="AI137" s="8" t="s">
        <v>53</v>
      </c>
    </row>
    <row r="138" spans="1:35" ht="30" x14ac:dyDescent="0.3">
      <c r="A138" s="11" t="s">
        <v>45</v>
      </c>
      <c r="B138" s="8">
        <v>6195</v>
      </c>
      <c r="C138" s="7" t="s">
        <v>46</v>
      </c>
      <c r="D138" s="8">
        <v>968.44851900000003</v>
      </c>
      <c r="F138" s="11" t="s">
        <v>45</v>
      </c>
      <c r="G138" s="8">
        <v>6195</v>
      </c>
      <c r="H138" s="7" t="s">
        <v>46</v>
      </c>
      <c r="I138" s="8">
        <v>912.44965500000001</v>
      </c>
      <c r="P138" s="11" t="s">
        <v>45</v>
      </c>
      <c r="Q138" s="8">
        <v>11235</v>
      </c>
      <c r="R138" s="7" t="s">
        <v>46</v>
      </c>
      <c r="S138" s="8">
        <v>1172.79693</v>
      </c>
    </row>
    <row r="139" spans="1:35" ht="30" x14ac:dyDescent="0.3">
      <c r="A139" s="11" t="s">
        <v>47</v>
      </c>
      <c r="B139" s="8">
        <v>43.076175900000003</v>
      </c>
      <c r="C139" s="7" t="s">
        <v>48</v>
      </c>
      <c r="D139" s="8">
        <v>4.3923660000000003E-2</v>
      </c>
      <c r="F139" s="11" t="s">
        <v>47</v>
      </c>
      <c r="G139" s="8">
        <v>41.589371100000001</v>
      </c>
      <c r="H139" s="7" t="s">
        <v>48</v>
      </c>
      <c r="I139" s="8">
        <v>4.1693290000000001E-2</v>
      </c>
      <c r="P139" s="11" t="s">
        <v>47</v>
      </c>
      <c r="Q139" s="8">
        <v>34.155523100000003</v>
      </c>
      <c r="R139" s="7" t="s">
        <v>48</v>
      </c>
      <c r="S139" s="8">
        <v>3.092201E-2</v>
      </c>
    </row>
  </sheetData>
  <mergeCells count="111">
    <mergeCell ref="U103:V103"/>
    <mergeCell ref="U113:V113"/>
    <mergeCell ref="U123:V123"/>
    <mergeCell ref="U133:V133"/>
    <mergeCell ref="AF91:AI91"/>
    <mergeCell ref="AF92:AI92"/>
    <mergeCell ref="AF93:AI93"/>
    <mergeCell ref="AF101:AI101"/>
    <mergeCell ref="AF102:AI102"/>
    <mergeCell ref="AF103:AI103"/>
    <mergeCell ref="AF131:AI131"/>
    <mergeCell ref="AF132:AI132"/>
    <mergeCell ref="AF133:AI133"/>
    <mergeCell ref="AF111:AI111"/>
    <mergeCell ref="AF112:AI112"/>
    <mergeCell ref="AF113:AI113"/>
    <mergeCell ref="AF121:AI121"/>
    <mergeCell ref="AF122:AI122"/>
    <mergeCell ref="AF123:AI123"/>
    <mergeCell ref="A123:D123"/>
    <mergeCell ref="F123:I123"/>
    <mergeCell ref="K123:N123"/>
    <mergeCell ref="P123:S123"/>
    <mergeCell ref="A133:D133"/>
    <mergeCell ref="F133:I133"/>
    <mergeCell ref="P133:S133"/>
    <mergeCell ref="A103:D103"/>
    <mergeCell ref="F103:I103"/>
    <mergeCell ref="K103:N103"/>
    <mergeCell ref="P103:S103"/>
    <mergeCell ref="A113:D113"/>
    <mergeCell ref="F113:I113"/>
    <mergeCell ref="K113:N113"/>
    <mergeCell ref="P113:S113"/>
    <mergeCell ref="AF81:AI81"/>
    <mergeCell ref="AF82:AI82"/>
    <mergeCell ref="AF83:AI83"/>
    <mergeCell ref="A93:D93"/>
    <mergeCell ref="F93:I93"/>
    <mergeCell ref="K93:N93"/>
    <mergeCell ref="P93:S93"/>
    <mergeCell ref="U93:V93"/>
    <mergeCell ref="AF61:AI61"/>
    <mergeCell ref="AF62:AI62"/>
    <mergeCell ref="AF63:AI63"/>
    <mergeCell ref="AF71:AI71"/>
    <mergeCell ref="AF72:AI72"/>
    <mergeCell ref="AF73:AI73"/>
    <mergeCell ref="A73:D73"/>
    <mergeCell ref="F73:I73"/>
    <mergeCell ref="K73:N73"/>
    <mergeCell ref="P73:S73"/>
    <mergeCell ref="A83:D83"/>
    <mergeCell ref="F83:I83"/>
    <mergeCell ref="K83:N83"/>
    <mergeCell ref="P83:S83"/>
    <mergeCell ref="U73:V73"/>
    <mergeCell ref="U83:V83"/>
    <mergeCell ref="P63:S63"/>
    <mergeCell ref="AF31:AI31"/>
    <mergeCell ref="AF32:AI32"/>
    <mergeCell ref="AF33:AI33"/>
    <mergeCell ref="A43:D43"/>
    <mergeCell ref="F43:I43"/>
    <mergeCell ref="K43:N43"/>
    <mergeCell ref="P43:S43"/>
    <mergeCell ref="U43:V43"/>
    <mergeCell ref="U53:V53"/>
    <mergeCell ref="U63:V63"/>
    <mergeCell ref="A33:D33"/>
    <mergeCell ref="F33:I33"/>
    <mergeCell ref="K33:N33"/>
    <mergeCell ref="P33:S33"/>
    <mergeCell ref="AF41:AI41"/>
    <mergeCell ref="AF42:AI42"/>
    <mergeCell ref="AF43:AI43"/>
    <mergeCell ref="AF51:AI51"/>
    <mergeCell ref="AF52:AI52"/>
    <mergeCell ref="AF53:AI53"/>
    <mergeCell ref="A63:D63"/>
    <mergeCell ref="F63:I63"/>
    <mergeCell ref="K63:N63"/>
    <mergeCell ref="AF1:AI1"/>
    <mergeCell ref="AF2:AI2"/>
    <mergeCell ref="AF3:AI3"/>
    <mergeCell ref="U3:V3"/>
    <mergeCell ref="A13:D13"/>
    <mergeCell ref="F13:I13"/>
    <mergeCell ref="K13:N13"/>
    <mergeCell ref="P13:S13"/>
    <mergeCell ref="A23:D23"/>
    <mergeCell ref="F23:I23"/>
    <mergeCell ref="K23:N23"/>
    <mergeCell ref="P23:S23"/>
    <mergeCell ref="A3:D3"/>
    <mergeCell ref="F3:I3"/>
    <mergeCell ref="K3:N3"/>
    <mergeCell ref="P3:S3"/>
    <mergeCell ref="AF11:AI11"/>
    <mergeCell ref="AF12:AI12"/>
    <mergeCell ref="AF13:AI13"/>
    <mergeCell ref="AF21:AI21"/>
    <mergeCell ref="AF22:AI22"/>
    <mergeCell ref="AF23:AI23"/>
    <mergeCell ref="U13:V13"/>
    <mergeCell ref="U23:V23"/>
    <mergeCell ref="U33:V33"/>
    <mergeCell ref="A53:D53"/>
    <mergeCell ref="F53:I53"/>
    <mergeCell ref="K53:N53"/>
    <mergeCell ref="P53:S5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4B2A-DAB1-411E-A3DC-A9FEDCDA6267}">
  <dimension ref="A1:AY139"/>
  <sheetViews>
    <sheetView topLeftCell="AQ1" zoomScale="70" zoomScaleNormal="70" workbookViewId="0">
      <selection activeCell="BB5" sqref="BB5"/>
    </sheetView>
  </sheetViews>
  <sheetFormatPr defaultRowHeight="16.5" x14ac:dyDescent="0.3"/>
  <cols>
    <col min="24" max="24" width="25.125" bestFit="1" customWidth="1"/>
  </cols>
  <sheetData>
    <row r="1" spans="1:51" ht="16.5" customHeight="1" x14ac:dyDescent="0.3">
      <c r="A1" s="4" t="s">
        <v>36</v>
      </c>
      <c r="F1" s="4" t="s">
        <v>49</v>
      </c>
      <c r="K1" s="4" t="s">
        <v>50</v>
      </c>
      <c r="P1" s="4" t="s">
        <v>51</v>
      </c>
      <c r="Y1">
        <v>2016</v>
      </c>
      <c r="Z1">
        <v>2017</v>
      </c>
      <c r="AA1">
        <v>2018</v>
      </c>
      <c r="AB1">
        <v>2019</v>
      </c>
      <c r="AC1" t="s">
        <v>123</v>
      </c>
      <c r="AI1">
        <v>2016</v>
      </c>
      <c r="AJ1">
        <v>2017</v>
      </c>
      <c r="AK1">
        <v>2018</v>
      </c>
      <c r="AL1">
        <v>2019</v>
      </c>
      <c r="AO1">
        <v>2016</v>
      </c>
      <c r="AP1">
        <v>2017</v>
      </c>
      <c r="AQ1">
        <v>2018</v>
      </c>
      <c r="AR1">
        <v>2019</v>
      </c>
      <c r="AU1">
        <v>2016</v>
      </c>
      <c r="AV1">
        <v>2017</v>
      </c>
      <c r="AW1">
        <v>2018</v>
      </c>
      <c r="AX1">
        <v>2019</v>
      </c>
    </row>
    <row r="2" spans="1:51" ht="17.25" thickBot="1" x14ac:dyDescent="0.35">
      <c r="A2" s="6"/>
      <c r="F2" s="6"/>
      <c r="K2" s="6"/>
      <c r="P2" s="6"/>
      <c r="X2" t="s">
        <v>55</v>
      </c>
      <c r="Y2" s="15">
        <f>B5</f>
        <v>92.030013400000001</v>
      </c>
      <c r="Z2" s="15">
        <f>G5</f>
        <v>87.022897999999998</v>
      </c>
      <c r="AA2" s="15">
        <f>L5</f>
        <v>79.202183700000006</v>
      </c>
      <c r="AB2" s="15">
        <f>Q5</f>
        <v>80.1664174</v>
      </c>
      <c r="AC2" t="s">
        <v>56</v>
      </c>
      <c r="AH2" t="s">
        <v>270</v>
      </c>
      <c r="AI2" s="14">
        <v>2.9323056300000001</v>
      </c>
      <c r="AJ2" s="14">
        <v>2.9028400599999999</v>
      </c>
      <c r="AK2" s="14">
        <v>3.1180992299999999</v>
      </c>
      <c r="AL2" s="14">
        <v>3.1344680899999999</v>
      </c>
      <c r="AM2" t="s">
        <v>53</v>
      </c>
      <c r="AN2" t="s">
        <v>256</v>
      </c>
      <c r="AO2">
        <v>2.9323056300000001</v>
      </c>
      <c r="AP2">
        <v>2.9028400599999999</v>
      </c>
      <c r="AQ2">
        <v>3.1180992299999999</v>
      </c>
      <c r="AR2">
        <v>3.1344680899999999</v>
      </c>
      <c r="AS2" t="s">
        <v>53</v>
      </c>
      <c r="AT2" t="s">
        <v>256</v>
      </c>
      <c r="AU2">
        <v>2.9323056300000001</v>
      </c>
      <c r="AV2">
        <v>2.9028400599999999</v>
      </c>
      <c r="AW2">
        <v>3.1180992299999999</v>
      </c>
      <c r="AX2">
        <v>3.1344680899999999</v>
      </c>
      <c r="AY2" t="s">
        <v>53</v>
      </c>
    </row>
    <row r="3" spans="1:51" ht="30" customHeight="1" x14ac:dyDescent="0.3">
      <c r="A3" s="31" t="s">
        <v>37</v>
      </c>
      <c r="B3" s="32"/>
      <c r="C3" s="32"/>
      <c r="D3" s="32"/>
      <c r="E3" s="26"/>
      <c r="F3" s="31" t="s">
        <v>37</v>
      </c>
      <c r="G3" s="32"/>
      <c r="H3" s="32"/>
      <c r="I3" s="32"/>
      <c r="J3" s="26"/>
      <c r="K3" s="31" t="s">
        <v>37</v>
      </c>
      <c r="L3" s="32"/>
      <c r="M3" s="32"/>
      <c r="N3" s="32"/>
      <c r="O3" s="26"/>
      <c r="P3" s="31" t="s">
        <v>37</v>
      </c>
      <c r="Q3" s="32"/>
      <c r="R3" s="32"/>
      <c r="S3" s="32"/>
      <c r="T3" s="26"/>
      <c r="U3" s="31" t="s">
        <v>65</v>
      </c>
      <c r="V3" s="32"/>
      <c r="X3" t="s">
        <v>57</v>
      </c>
      <c r="AC3" t="s">
        <v>56</v>
      </c>
      <c r="AH3" t="s">
        <v>257</v>
      </c>
      <c r="AI3">
        <v>2.9196069699999998</v>
      </c>
      <c r="AJ3">
        <v>2.8776435</v>
      </c>
      <c r="AK3">
        <v>3.13705335</v>
      </c>
      <c r="AL3">
        <v>3.1057142899999999</v>
      </c>
      <c r="AM3" t="s">
        <v>53</v>
      </c>
      <c r="AN3" t="s">
        <v>260</v>
      </c>
      <c r="AO3">
        <v>2.71509168</v>
      </c>
      <c r="AP3">
        <v>2.6993103399999998</v>
      </c>
      <c r="AR3">
        <v>3.0135379100000002</v>
      </c>
      <c r="AS3" t="s">
        <v>53</v>
      </c>
      <c r="AT3" t="s">
        <v>273</v>
      </c>
      <c r="AU3">
        <v>2.74886878</v>
      </c>
      <c r="AV3">
        <v>2.7767584099999998</v>
      </c>
      <c r="AW3">
        <v>2.8523908499999999</v>
      </c>
      <c r="AX3">
        <v>2.8755831999999999</v>
      </c>
      <c r="AY3">
        <v>1.66E-2</v>
      </c>
    </row>
    <row r="4" spans="1:51" x14ac:dyDescent="0.3">
      <c r="A4" s="25" t="s">
        <v>0</v>
      </c>
      <c r="B4" s="8">
        <v>2982</v>
      </c>
      <c r="C4" s="7" t="s">
        <v>38</v>
      </c>
      <c r="D4" s="8">
        <v>2982</v>
      </c>
      <c r="E4" s="8"/>
      <c r="F4" s="25" t="s">
        <v>0</v>
      </c>
      <c r="G4" s="8">
        <v>2795</v>
      </c>
      <c r="H4" s="7" t="s">
        <v>38</v>
      </c>
      <c r="I4" s="8">
        <v>2795</v>
      </c>
      <c r="J4" s="8"/>
      <c r="K4" s="25" t="s">
        <v>0</v>
      </c>
      <c r="L4" s="8">
        <v>3320</v>
      </c>
      <c r="M4" s="7" t="s">
        <v>38</v>
      </c>
      <c r="N4" s="8">
        <v>3320</v>
      </c>
      <c r="O4" s="8"/>
      <c r="P4" s="25" t="s">
        <v>0</v>
      </c>
      <c r="Q4" s="8">
        <v>4681</v>
      </c>
      <c r="R4" s="7" t="s">
        <v>38</v>
      </c>
      <c r="S4" s="8">
        <v>4681</v>
      </c>
      <c r="T4" s="8"/>
      <c r="U4" s="25" t="s">
        <v>66</v>
      </c>
      <c r="V4" s="8">
        <v>38876656</v>
      </c>
      <c r="X4" t="s">
        <v>4</v>
      </c>
      <c r="Y4" s="15">
        <f>B15</f>
        <v>94.107062999999997</v>
      </c>
      <c r="Z4" s="15">
        <f>G15</f>
        <v>89.343539899999996</v>
      </c>
      <c r="AA4" s="15">
        <f>L15</f>
        <v>80.054280399999996</v>
      </c>
      <c r="AB4" s="15">
        <f>Q15</f>
        <v>81.169853399999994</v>
      </c>
      <c r="AC4" t="s">
        <v>56</v>
      </c>
      <c r="AH4" t="s">
        <v>258</v>
      </c>
      <c r="AI4">
        <v>2.8343023299999999</v>
      </c>
      <c r="AJ4">
        <v>2.79271709</v>
      </c>
      <c r="AK4">
        <v>2.9804878000000001</v>
      </c>
      <c r="AL4">
        <v>3.0880000000000001</v>
      </c>
      <c r="AM4" t="s">
        <v>53</v>
      </c>
      <c r="AN4" t="s">
        <v>261</v>
      </c>
      <c r="AO4">
        <v>3.0911016899999999</v>
      </c>
      <c r="AP4">
        <v>3.0309734499999998</v>
      </c>
      <c r="AQ4">
        <v>3.2480499200000001</v>
      </c>
      <c r="AR4">
        <v>3.2474226800000001</v>
      </c>
      <c r="AS4">
        <v>4.0000000000000002E-4</v>
      </c>
      <c r="AT4" t="s">
        <v>266</v>
      </c>
      <c r="AU4">
        <v>3.08060453</v>
      </c>
      <c r="AV4">
        <v>3.17352941</v>
      </c>
      <c r="AW4">
        <v>3.2010968900000001</v>
      </c>
      <c r="AX4">
        <v>3.2882615199999998</v>
      </c>
      <c r="AY4">
        <v>1.8E-3</v>
      </c>
    </row>
    <row r="5" spans="1:51" x14ac:dyDescent="0.3">
      <c r="A5" s="25" t="s">
        <v>39</v>
      </c>
      <c r="B5" s="8">
        <v>92.030013400000001</v>
      </c>
      <c r="C5" s="7" t="s">
        <v>40</v>
      </c>
      <c r="D5" s="8">
        <v>274433.5</v>
      </c>
      <c r="E5" s="8"/>
      <c r="F5" s="25" t="s">
        <v>39</v>
      </c>
      <c r="G5" s="8">
        <v>87.022897999999998</v>
      </c>
      <c r="H5" s="7" t="s">
        <v>40</v>
      </c>
      <c r="I5" s="8">
        <v>243229</v>
      </c>
      <c r="J5" s="8"/>
      <c r="K5" s="25" t="s">
        <v>39</v>
      </c>
      <c r="L5" s="8">
        <v>79.202183700000006</v>
      </c>
      <c r="M5" s="7" t="s">
        <v>40</v>
      </c>
      <c r="N5" s="8">
        <v>262951.25</v>
      </c>
      <c r="O5" s="8"/>
      <c r="P5" s="25" t="s">
        <v>39</v>
      </c>
      <c r="Q5" s="8">
        <v>80.1664174</v>
      </c>
      <c r="R5" s="7" t="s">
        <v>40</v>
      </c>
      <c r="S5" s="8">
        <v>375259</v>
      </c>
      <c r="T5" s="8"/>
      <c r="U5" s="25" t="s">
        <v>67</v>
      </c>
      <c r="V5" s="9">
        <v>-21.671900000000001</v>
      </c>
      <c r="X5" t="s">
        <v>5</v>
      </c>
      <c r="Y5" s="15">
        <f>B25</f>
        <v>88.460755800000001</v>
      </c>
      <c r="Z5" s="15">
        <f>G25</f>
        <v>82.658719300000001</v>
      </c>
      <c r="AA5" s="15">
        <f>L25</f>
        <v>80.101265799999993</v>
      </c>
      <c r="AB5" s="15">
        <f>Q25</f>
        <v>81.020080300000004</v>
      </c>
      <c r="AC5" t="s">
        <v>56</v>
      </c>
      <c r="AH5" t="s">
        <v>259</v>
      </c>
      <c r="AI5">
        <v>3.0872818</v>
      </c>
      <c r="AJ5">
        <v>3.17117117</v>
      </c>
      <c r="AK5">
        <v>3.1613691899999998</v>
      </c>
      <c r="AL5">
        <v>3.2912499999999998</v>
      </c>
      <c r="AM5">
        <v>3.8E-3</v>
      </c>
      <c r="AN5" t="s">
        <v>262</v>
      </c>
      <c r="AO5">
        <v>3</v>
      </c>
      <c r="AP5">
        <v>2.9520697199999999</v>
      </c>
      <c r="AQ5">
        <v>3.06065319</v>
      </c>
      <c r="AR5">
        <v>3.2114942499999999</v>
      </c>
      <c r="AS5" t="s">
        <v>53</v>
      </c>
      <c r="AT5" t="s">
        <v>277</v>
      </c>
      <c r="AU5">
        <v>2.9774436099999999</v>
      </c>
      <c r="AV5">
        <v>3.03669725</v>
      </c>
      <c r="AW5">
        <v>3.2096774199999998</v>
      </c>
      <c r="AX5">
        <v>3.2222222199999999</v>
      </c>
      <c r="AY5">
        <v>1.12E-2</v>
      </c>
    </row>
    <row r="6" spans="1:51" ht="30" x14ac:dyDescent="0.3">
      <c r="A6" s="25" t="s">
        <v>41</v>
      </c>
      <c r="B6" s="8">
        <v>27.259100499999999</v>
      </c>
      <c r="C6" s="7" t="s">
        <v>42</v>
      </c>
      <c r="D6" s="8">
        <v>743.05855899999995</v>
      </c>
      <c r="E6" s="8"/>
      <c r="F6" s="25" t="s">
        <v>41</v>
      </c>
      <c r="G6" s="8">
        <v>24.073481999999998</v>
      </c>
      <c r="H6" s="7" t="s">
        <v>42</v>
      </c>
      <c r="I6" s="8">
        <v>579.53253700000005</v>
      </c>
      <c r="J6" s="8"/>
      <c r="K6" s="25" t="s">
        <v>41</v>
      </c>
      <c r="L6" s="8">
        <v>19.472831299999999</v>
      </c>
      <c r="M6" s="7" t="s">
        <v>42</v>
      </c>
      <c r="N6" s="8">
        <v>379.19115699999998</v>
      </c>
      <c r="O6" s="8"/>
      <c r="P6" s="25" t="s">
        <v>41</v>
      </c>
      <c r="Q6" s="8">
        <v>19.354538300000002</v>
      </c>
      <c r="R6" s="7" t="s">
        <v>42</v>
      </c>
      <c r="S6" s="8">
        <v>374.59815400000002</v>
      </c>
      <c r="T6" s="8"/>
      <c r="U6" s="25" t="s">
        <v>68</v>
      </c>
      <c r="V6" s="8" t="s">
        <v>53</v>
      </c>
      <c r="X6" t="s">
        <v>6</v>
      </c>
      <c r="Y6" s="15">
        <f>B35</f>
        <v>83.504987499999999</v>
      </c>
      <c r="Z6" s="15">
        <f>G35</f>
        <v>77.687861299999994</v>
      </c>
      <c r="AA6" s="15">
        <f>L35</f>
        <v>73.392523400000002</v>
      </c>
      <c r="AB6" s="15">
        <f>Q35</f>
        <v>75.409547700000005</v>
      </c>
      <c r="AC6" t="s">
        <v>56</v>
      </c>
      <c r="AN6" t="s">
        <v>263</v>
      </c>
      <c r="AO6">
        <v>2.9146537800000001</v>
      </c>
      <c r="AP6">
        <v>2.9422382699999998</v>
      </c>
      <c r="AQ6">
        <v>3.10099751</v>
      </c>
      <c r="AR6">
        <v>3.1092952</v>
      </c>
      <c r="AS6" t="s">
        <v>53</v>
      </c>
      <c r="AT6" t="s">
        <v>268</v>
      </c>
      <c r="AU6">
        <v>2.9336188399999998</v>
      </c>
      <c r="AV6">
        <v>2.8465116300000002</v>
      </c>
      <c r="AW6">
        <v>3.1169036299999999</v>
      </c>
      <c r="AX6">
        <v>3.0913978499999999</v>
      </c>
      <c r="AY6">
        <v>2.9999999999999997E-4</v>
      </c>
    </row>
    <row r="7" spans="1:51" ht="30" x14ac:dyDescent="0.3">
      <c r="A7" s="25" t="s">
        <v>43</v>
      </c>
      <c r="B7" s="8">
        <v>0.12236546</v>
      </c>
      <c r="C7" s="7" t="s">
        <v>44</v>
      </c>
      <c r="D7" s="9">
        <v>-0.4590766</v>
      </c>
      <c r="E7" s="9"/>
      <c r="F7" s="25" t="s">
        <v>43</v>
      </c>
      <c r="G7" s="8">
        <v>0.12308697</v>
      </c>
      <c r="H7" s="7" t="s">
        <v>44</v>
      </c>
      <c r="I7" s="8">
        <v>0.37670954000000001</v>
      </c>
      <c r="J7" s="9"/>
      <c r="K7" s="25" t="s">
        <v>43</v>
      </c>
      <c r="L7" s="9">
        <v>-8.0356800000000006E-2</v>
      </c>
      <c r="M7" s="7" t="s">
        <v>44</v>
      </c>
      <c r="N7" s="8">
        <v>1.6810637399999999</v>
      </c>
      <c r="O7" s="9"/>
      <c r="P7" s="25" t="s">
        <v>43</v>
      </c>
      <c r="Q7" s="8">
        <v>0.26365864</v>
      </c>
      <c r="R7" s="7" t="s">
        <v>44</v>
      </c>
      <c r="S7" s="8">
        <v>2.5884570500000001</v>
      </c>
      <c r="T7" s="8"/>
      <c r="U7" s="25" t="s">
        <v>69</v>
      </c>
      <c r="V7" s="8" t="s">
        <v>53</v>
      </c>
      <c r="X7" t="s">
        <v>58</v>
      </c>
      <c r="AN7" t="s">
        <v>274</v>
      </c>
      <c r="AO7">
        <v>3.0162337699999999</v>
      </c>
      <c r="AP7">
        <v>2.99588477</v>
      </c>
      <c r="AQ7">
        <v>3.0760309299999999</v>
      </c>
      <c r="AR7">
        <v>3.1264367800000001</v>
      </c>
      <c r="AS7">
        <v>2.9399999999999999E-2</v>
      </c>
      <c r="AT7" t="s">
        <v>269</v>
      </c>
      <c r="AU7">
        <v>3.1351674599999999</v>
      </c>
      <c r="AV7">
        <v>3.04569892</v>
      </c>
      <c r="AW7">
        <v>3.1847725200000001</v>
      </c>
      <c r="AX7">
        <v>3.2921597600000001</v>
      </c>
      <c r="AY7" t="s">
        <v>53</v>
      </c>
    </row>
    <row r="8" spans="1:51" ht="30" customHeight="1" x14ac:dyDescent="0.3">
      <c r="A8" s="25" t="s">
        <v>45</v>
      </c>
      <c r="B8" s="8">
        <v>27471176.300000001</v>
      </c>
      <c r="C8" s="7" t="s">
        <v>46</v>
      </c>
      <c r="D8" s="8">
        <v>2215057.56</v>
      </c>
      <c r="E8" s="8"/>
      <c r="F8" s="25" t="s">
        <v>45</v>
      </c>
      <c r="G8" s="8">
        <v>22785706.399999999</v>
      </c>
      <c r="H8" s="7" t="s">
        <v>46</v>
      </c>
      <c r="I8" s="8">
        <v>1619213.91</v>
      </c>
      <c r="J8" s="8"/>
      <c r="K8" s="25" t="s">
        <v>45</v>
      </c>
      <c r="L8" s="8">
        <v>22084848.699999999</v>
      </c>
      <c r="M8" s="7" t="s">
        <v>46</v>
      </c>
      <c r="N8" s="8">
        <v>1258535.45</v>
      </c>
      <c r="O8" s="8"/>
      <c r="P8" s="25" t="s">
        <v>45</v>
      </c>
      <c r="Q8" s="8">
        <v>31836289</v>
      </c>
      <c r="R8" s="7" t="s">
        <v>46</v>
      </c>
      <c r="S8" s="8">
        <v>1753119.36</v>
      </c>
      <c r="T8" s="8"/>
      <c r="U8" s="8"/>
      <c r="V8" s="8"/>
      <c r="X8" t="s">
        <v>59</v>
      </c>
      <c r="Y8" s="15">
        <f>B135</f>
        <v>114.119182</v>
      </c>
      <c r="Z8" s="15">
        <f>G135</f>
        <v>102.29067499999999</v>
      </c>
      <c r="AA8" s="15">
        <f>L135</f>
        <v>88.244159199999999</v>
      </c>
      <c r="AB8" s="15">
        <f>Q135</f>
        <v>88.374773099999999</v>
      </c>
      <c r="AC8" t="s">
        <v>56</v>
      </c>
    </row>
    <row r="9" spans="1:51" ht="30" customHeight="1" x14ac:dyDescent="0.3">
      <c r="A9" s="25" t="s">
        <v>47</v>
      </c>
      <c r="B9" s="8">
        <v>29.6197941</v>
      </c>
      <c r="C9" s="7" t="s">
        <v>48</v>
      </c>
      <c r="D9" s="8">
        <v>0.49918059999999997</v>
      </c>
      <c r="E9" s="8"/>
      <c r="F9" s="25" t="s">
        <v>47</v>
      </c>
      <c r="G9" s="8">
        <v>27.663388099999999</v>
      </c>
      <c r="H9" s="7" t="s">
        <v>48</v>
      </c>
      <c r="I9" s="8">
        <v>0.45535279000000001</v>
      </c>
      <c r="J9" s="8"/>
      <c r="K9" s="25" t="s">
        <v>47</v>
      </c>
      <c r="L9" s="8">
        <v>24.5862303</v>
      </c>
      <c r="M9" s="7" t="s">
        <v>48</v>
      </c>
      <c r="N9" s="8">
        <v>0.33795592000000002</v>
      </c>
      <c r="O9" s="8"/>
      <c r="P9" s="25" t="s">
        <v>47</v>
      </c>
      <c r="Q9" s="8">
        <v>24.142950299999999</v>
      </c>
      <c r="R9" s="7" t="s">
        <v>48</v>
      </c>
      <c r="S9" s="8">
        <v>0.28288732999999999</v>
      </c>
      <c r="T9" s="8"/>
      <c r="U9" s="8"/>
      <c r="V9" s="8"/>
      <c r="X9" t="s">
        <v>61</v>
      </c>
      <c r="Y9" s="15">
        <f>B95</f>
        <v>102.442797</v>
      </c>
      <c r="Z9" s="15">
        <f>G95</f>
        <v>92.752100799999994</v>
      </c>
      <c r="AA9" s="15">
        <f>L95</f>
        <v>87.12</v>
      </c>
      <c r="AB9" s="15">
        <f>Q95</f>
        <v>86.342165899999998</v>
      </c>
      <c r="AC9" t="s">
        <v>56</v>
      </c>
    </row>
    <row r="10" spans="1:51" x14ac:dyDescent="0.3">
      <c r="X10" t="s">
        <v>62</v>
      </c>
      <c r="Y10" s="15">
        <f>B105</f>
        <v>92.128091900000001</v>
      </c>
      <c r="Z10" s="15">
        <f>G105</f>
        <v>85.508691200000001</v>
      </c>
      <c r="AA10" s="15">
        <f>L105</f>
        <v>81.402753099999998</v>
      </c>
      <c r="AB10" s="15">
        <f>Q105</f>
        <v>81.354503500000007</v>
      </c>
      <c r="AC10" t="s">
        <v>56</v>
      </c>
    </row>
    <row r="11" spans="1:51" x14ac:dyDescent="0.3">
      <c r="A11" s="4" t="s">
        <v>70</v>
      </c>
      <c r="F11" s="4" t="s">
        <v>71</v>
      </c>
      <c r="K11" s="4" t="s">
        <v>72</v>
      </c>
      <c r="P11" s="4" t="s">
        <v>73</v>
      </c>
      <c r="X11" t="s">
        <v>60</v>
      </c>
      <c r="Y11" s="15">
        <f>B115</f>
        <v>80.660743100000005</v>
      </c>
      <c r="Z11" s="15">
        <f>G115</f>
        <v>78.832173900000001</v>
      </c>
      <c r="AA11" s="15">
        <f>L115</f>
        <v>72.379271700000004</v>
      </c>
      <c r="AB11" s="15">
        <f>Q115</f>
        <v>74.5772774</v>
      </c>
      <c r="AC11" t="s">
        <v>56</v>
      </c>
    </row>
    <row r="12" spans="1:51" ht="17.25" thickBot="1" x14ac:dyDescent="0.35">
      <c r="A12" s="6"/>
      <c r="F12" s="6"/>
      <c r="K12" s="6"/>
      <c r="P12" s="6"/>
      <c r="X12" t="s">
        <v>63</v>
      </c>
      <c r="Y12" s="15">
        <f>B125</f>
        <v>69.961850600000005</v>
      </c>
      <c r="Z12" s="15">
        <f>G125</f>
        <v>69.348697400000006</v>
      </c>
      <c r="AA12" s="15">
        <f>L125</f>
        <v>67.643686500000001</v>
      </c>
      <c r="AB12" s="15">
        <f>Q125</f>
        <v>68.675115199999993</v>
      </c>
      <c r="AC12" s="14">
        <f>V127</f>
        <v>0.55649999999999999</v>
      </c>
    </row>
    <row r="13" spans="1:51" ht="30" customHeight="1" x14ac:dyDescent="0.3">
      <c r="A13" s="31" t="s">
        <v>37</v>
      </c>
      <c r="B13" s="32"/>
      <c r="C13" s="32"/>
      <c r="D13" s="32"/>
      <c r="E13" s="26"/>
      <c r="F13" s="31" t="s">
        <v>37</v>
      </c>
      <c r="G13" s="32"/>
      <c r="H13" s="32"/>
      <c r="I13" s="32"/>
      <c r="J13" s="26"/>
      <c r="K13" s="31" t="s">
        <v>37</v>
      </c>
      <c r="L13" s="32"/>
      <c r="M13" s="32"/>
      <c r="N13" s="32"/>
      <c r="O13" s="26"/>
      <c r="P13" s="31" t="s">
        <v>37</v>
      </c>
      <c r="Q13" s="32"/>
      <c r="R13" s="32"/>
      <c r="S13" s="32"/>
      <c r="T13" s="26"/>
      <c r="U13" s="31" t="s">
        <v>65</v>
      </c>
      <c r="V13" s="32"/>
      <c r="X13" t="s">
        <v>64</v>
      </c>
    </row>
    <row r="14" spans="1:51" x14ac:dyDescent="0.3">
      <c r="A14" s="25" t="s">
        <v>0</v>
      </c>
      <c r="B14" s="8">
        <v>2237</v>
      </c>
      <c r="C14" s="7" t="s">
        <v>38</v>
      </c>
      <c r="D14" s="8">
        <v>2237</v>
      </c>
      <c r="E14" s="8"/>
      <c r="F14" s="25" t="s">
        <v>0</v>
      </c>
      <c r="G14" s="8">
        <v>2082</v>
      </c>
      <c r="H14" s="7" t="s">
        <v>38</v>
      </c>
      <c r="I14" s="8">
        <v>2082</v>
      </c>
      <c r="J14" s="8"/>
      <c r="K14" s="25" t="s">
        <v>0</v>
      </c>
      <c r="L14" s="8">
        <v>2418</v>
      </c>
      <c r="M14" s="7" t="s">
        <v>38</v>
      </c>
      <c r="N14" s="8">
        <v>2418</v>
      </c>
      <c r="O14" s="8"/>
      <c r="P14" s="25" t="s">
        <v>0</v>
      </c>
      <c r="Q14" s="8">
        <v>3138</v>
      </c>
      <c r="R14" s="7" t="s">
        <v>38</v>
      </c>
      <c r="S14" s="8">
        <v>3138</v>
      </c>
      <c r="T14" s="8"/>
      <c r="U14" s="25" t="s">
        <v>66</v>
      </c>
      <c r="V14" s="8">
        <v>19603295.5</v>
      </c>
      <c r="X14" t="s">
        <v>12</v>
      </c>
      <c r="Y14" s="15">
        <f>B55</f>
        <v>88.113378699999998</v>
      </c>
      <c r="Z14" s="15">
        <f>G55</f>
        <v>86.034285699999998</v>
      </c>
      <c r="AA14" s="15">
        <f>L55</f>
        <v>81.329877999999994</v>
      </c>
      <c r="AB14" s="15">
        <f>Q55</f>
        <v>82.006220799999994</v>
      </c>
      <c r="AC14" t="s">
        <v>56</v>
      </c>
    </row>
    <row r="15" spans="1:51" x14ac:dyDescent="0.3">
      <c r="A15" s="25" t="s">
        <v>39</v>
      </c>
      <c r="B15" s="8">
        <v>94.107062999999997</v>
      </c>
      <c r="C15" s="7" t="s">
        <v>40</v>
      </c>
      <c r="D15" s="8">
        <v>210517.5</v>
      </c>
      <c r="E15" s="8"/>
      <c r="F15" s="25" t="s">
        <v>39</v>
      </c>
      <c r="G15" s="8">
        <v>89.343539899999996</v>
      </c>
      <c r="H15" s="7" t="s">
        <v>40</v>
      </c>
      <c r="I15" s="8">
        <v>186013.25</v>
      </c>
      <c r="J15" s="8"/>
      <c r="K15" s="25" t="s">
        <v>39</v>
      </c>
      <c r="L15" s="8">
        <v>80.054280399999996</v>
      </c>
      <c r="M15" s="7" t="s">
        <v>40</v>
      </c>
      <c r="N15" s="8">
        <v>193571.25</v>
      </c>
      <c r="O15" s="8"/>
      <c r="P15" s="25" t="s">
        <v>39</v>
      </c>
      <c r="Q15" s="8">
        <v>81.169853399999994</v>
      </c>
      <c r="R15" s="7" t="s">
        <v>40</v>
      </c>
      <c r="S15" s="8">
        <v>254711</v>
      </c>
      <c r="T15" s="8"/>
      <c r="U15" s="25" t="s">
        <v>67</v>
      </c>
      <c r="V15" s="9">
        <v>-20.9115</v>
      </c>
      <c r="X15" t="s">
        <v>14</v>
      </c>
      <c r="Y15" s="15">
        <f>B75</f>
        <v>82.510075599999993</v>
      </c>
      <c r="Z15" s="15">
        <f>G75</f>
        <v>78.457142899999994</v>
      </c>
      <c r="AA15" s="15">
        <f>L75</f>
        <v>76.282744300000005</v>
      </c>
      <c r="AB15" s="15">
        <f>Q75</f>
        <v>75.865269499999997</v>
      </c>
      <c r="AC15" t="s">
        <v>56</v>
      </c>
    </row>
    <row r="16" spans="1:51" ht="30" x14ac:dyDescent="0.3">
      <c r="A16" s="25" t="s">
        <v>41</v>
      </c>
      <c r="B16" s="8">
        <v>27.3934152</v>
      </c>
      <c r="C16" s="7" t="s">
        <v>42</v>
      </c>
      <c r="D16" s="8">
        <v>750.39919899999995</v>
      </c>
      <c r="E16" s="8"/>
      <c r="F16" s="25" t="s">
        <v>41</v>
      </c>
      <c r="G16" s="8">
        <v>24.331520099999999</v>
      </c>
      <c r="H16" s="7" t="s">
        <v>42</v>
      </c>
      <c r="I16" s="8">
        <v>592.02287200000001</v>
      </c>
      <c r="J16" s="8"/>
      <c r="K16" s="25" t="s">
        <v>41</v>
      </c>
      <c r="L16" s="8">
        <v>19.398202300000001</v>
      </c>
      <c r="M16" s="7" t="s">
        <v>42</v>
      </c>
      <c r="N16" s="8">
        <v>376.290254</v>
      </c>
      <c r="O16" s="8"/>
      <c r="P16" s="25" t="s">
        <v>41</v>
      </c>
      <c r="Q16" s="8">
        <v>19.147020000000001</v>
      </c>
      <c r="R16" s="7" t="s">
        <v>42</v>
      </c>
      <c r="S16" s="8">
        <v>366.60837400000003</v>
      </c>
      <c r="T16" s="8"/>
      <c r="U16" s="25" t="s">
        <v>68</v>
      </c>
      <c r="V16" s="8" t="s">
        <v>53</v>
      </c>
      <c r="X16" t="s">
        <v>13</v>
      </c>
      <c r="Y16" s="15">
        <f>B45</f>
        <v>106.454545</v>
      </c>
      <c r="Z16" s="15">
        <f>G45</f>
        <v>96.843478300000001</v>
      </c>
      <c r="AA16" s="15">
        <f>L45</f>
        <v>89.620370399999999</v>
      </c>
      <c r="AB16" s="15">
        <f>Q45</f>
        <v>86.477528100000001</v>
      </c>
      <c r="AC16" t="s">
        <v>56</v>
      </c>
    </row>
    <row r="17" spans="1:29" ht="30" x14ac:dyDescent="0.3">
      <c r="A17" s="25" t="s">
        <v>43</v>
      </c>
      <c r="B17" s="8">
        <v>4.1349030000000002E-2</v>
      </c>
      <c r="C17" s="7" t="s">
        <v>44</v>
      </c>
      <c r="D17" s="9">
        <v>-0.4817052</v>
      </c>
      <c r="E17" s="8"/>
      <c r="F17" s="25" t="s">
        <v>43</v>
      </c>
      <c r="G17" s="8">
        <v>6.992922E-2</v>
      </c>
      <c r="H17" s="7" t="s">
        <v>44</v>
      </c>
      <c r="I17" s="8">
        <v>0.36243017999999999</v>
      </c>
      <c r="J17" s="8"/>
      <c r="K17" s="25" t="s">
        <v>43</v>
      </c>
      <c r="L17" s="9">
        <v>-0.14185220000000001</v>
      </c>
      <c r="M17" s="7" t="s">
        <v>44</v>
      </c>
      <c r="N17" s="8">
        <v>1.49393156</v>
      </c>
      <c r="O17" s="8"/>
      <c r="P17" s="25" t="s">
        <v>43</v>
      </c>
      <c r="Q17" s="8">
        <v>9.4883270000000006E-2</v>
      </c>
      <c r="R17" s="7" t="s">
        <v>44</v>
      </c>
      <c r="S17" s="8">
        <v>2.41483611</v>
      </c>
      <c r="T17" s="8"/>
      <c r="U17" s="25" t="s">
        <v>69</v>
      </c>
      <c r="V17" s="8" t="s">
        <v>53</v>
      </c>
      <c r="X17" t="s">
        <v>15</v>
      </c>
      <c r="Y17" s="15">
        <f>B85</f>
        <v>98.411134899999993</v>
      </c>
      <c r="Z17" s="15">
        <f>G85</f>
        <v>93.346827099999999</v>
      </c>
      <c r="AA17" s="15">
        <f>L85</f>
        <v>85.028798600000002</v>
      </c>
      <c r="AB17" s="15">
        <f>Q85</f>
        <v>86.759459500000006</v>
      </c>
      <c r="AC17" t="s">
        <v>56</v>
      </c>
    </row>
    <row r="18" spans="1:29" ht="30" x14ac:dyDescent="0.3">
      <c r="A18" s="25" t="s">
        <v>45</v>
      </c>
      <c r="B18" s="8">
        <v>21489076.300000001</v>
      </c>
      <c r="C18" s="7" t="s">
        <v>46</v>
      </c>
      <c r="D18" s="8">
        <v>1677892.61</v>
      </c>
      <c r="E18" s="8"/>
      <c r="F18" s="25" t="s">
        <v>45</v>
      </c>
      <c r="G18" s="8">
        <v>17851081.800000001</v>
      </c>
      <c r="H18" s="7" t="s">
        <v>46</v>
      </c>
      <c r="I18" s="8">
        <v>1231999.6000000001</v>
      </c>
      <c r="J18" s="8"/>
      <c r="K18" s="25" t="s">
        <v>45</v>
      </c>
      <c r="L18" s="8">
        <v>16405700.699999999</v>
      </c>
      <c r="M18" s="7" t="s">
        <v>46</v>
      </c>
      <c r="N18" s="8">
        <v>909493.54299999995</v>
      </c>
      <c r="O18" s="8"/>
      <c r="P18" s="25" t="s">
        <v>45</v>
      </c>
      <c r="Q18" s="8">
        <v>21824905</v>
      </c>
      <c r="R18" s="7" t="s">
        <v>46</v>
      </c>
      <c r="S18" s="8">
        <v>1150050.47</v>
      </c>
      <c r="T18" s="8"/>
      <c r="U18" s="8"/>
      <c r="V18" s="8"/>
      <c r="X18" t="s">
        <v>16</v>
      </c>
      <c r="Y18" s="15">
        <f>B65</f>
        <v>74.041267899999994</v>
      </c>
      <c r="Z18" s="15">
        <f>G65</f>
        <v>71.055809400000001</v>
      </c>
      <c r="AA18" s="15">
        <f>L65</f>
        <v>67.998463099999995</v>
      </c>
      <c r="AB18" s="15">
        <f>Q65</f>
        <v>70.271851900000001</v>
      </c>
      <c r="AC18" t="s">
        <v>56</v>
      </c>
    </row>
    <row r="19" spans="1:29" ht="30" x14ac:dyDescent="0.3">
      <c r="A19" s="25" t="s">
        <v>47</v>
      </c>
      <c r="B19" s="8">
        <v>29.108777100000001</v>
      </c>
      <c r="C19" s="7" t="s">
        <v>48</v>
      </c>
      <c r="D19" s="8">
        <v>0.57917951000000001</v>
      </c>
      <c r="E19" s="8"/>
      <c r="F19" s="25" t="s">
        <v>47</v>
      </c>
      <c r="G19" s="8">
        <v>27.2336648</v>
      </c>
      <c r="H19" s="7" t="s">
        <v>48</v>
      </c>
      <c r="I19" s="8">
        <v>0.53324755999999995</v>
      </c>
      <c r="J19" s="8"/>
      <c r="K19" s="25" t="s">
        <v>47</v>
      </c>
      <c r="L19" s="8">
        <v>24.2313118</v>
      </c>
      <c r="M19" s="7" t="s">
        <v>48</v>
      </c>
      <c r="N19" s="8">
        <v>0.39448758</v>
      </c>
      <c r="O19" s="8"/>
      <c r="P19" s="25" t="s">
        <v>47</v>
      </c>
      <c r="Q19" s="8">
        <v>23.588831500000001</v>
      </c>
      <c r="R19" s="7" t="s">
        <v>48</v>
      </c>
      <c r="S19" s="8">
        <v>0.3418021</v>
      </c>
      <c r="T19" s="8"/>
      <c r="U19" s="8"/>
      <c r="V19" s="8"/>
    </row>
    <row r="21" spans="1:29" x14ac:dyDescent="0.3">
      <c r="A21" s="4" t="s">
        <v>74</v>
      </c>
      <c r="F21" s="4" t="s">
        <v>75</v>
      </c>
      <c r="K21" s="4" t="s">
        <v>76</v>
      </c>
      <c r="P21" s="4" t="s">
        <v>77</v>
      </c>
    </row>
    <row r="22" spans="1:29" ht="17.25" thickBot="1" x14ac:dyDescent="0.35">
      <c r="A22" s="6"/>
      <c r="F22" s="6"/>
      <c r="K22" s="6"/>
      <c r="P22" s="6"/>
    </row>
    <row r="23" spans="1:29" ht="30" customHeight="1" x14ac:dyDescent="0.3">
      <c r="A23" s="31" t="s">
        <v>37</v>
      </c>
      <c r="B23" s="32"/>
      <c r="C23" s="32"/>
      <c r="D23" s="32"/>
      <c r="E23" s="26"/>
      <c r="F23" s="31" t="s">
        <v>37</v>
      </c>
      <c r="G23" s="32"/>
      <c r="H23" s="32"/>
      <c r="I23" s="32"/>
      <c r="J23" s="26"/>
      <c r="K23" s="31" t="s">
        <v>37</v>
      </c>
      <c r="L23" s="32"/>
      <c r="M23" s="32"/>
      <c r="N23" s="32"/>
      <c r="O23" s="26"/>
      <c r="P23" s="31" t="s">
        <v>37</v>
      </c>
      <c r="Q23" s="32"/>
      <c r="R23" s="32"/>
      <c r="S23" s="32"/>
      <c r="T23" s="26"/>
      <c r="U23" s="31" t="s">
        <v>65</v>
      </c>
      <c r="V23" s="32"/>
    </row>
    <row r="24" spans="1:29" x14ac:dyDescent="0.3">
      <c r="A24" s="25" t="s">
        <v>0</v>
      </c>
      <c r="B24" s="8">
        <v>344</v>
      </c>
      <c r="C24" s="7" t="s">
        <v>38</v>
      </c>
      <c r="D24" s="8">
        <v>344</v>
      </c>
      <c r="E24" s="8"/>
      <c r="F24" s="25" t="s">
        <v>0</v>
      </c>
      <c r="G24" s="8">
        <v>367</v>
      </c>
      <c r="H24" s="7" t="s">
        <v>38</v>
      </c>
      <c r="I24" s="8">
        <v>367</v>
      </c>
      <c r="J24" s="8"/>
      <c r="K24" s="25" t="s">
        <v>0</v>
      </c>
      <c r="L24" s="8">
        <v>474</v>
      </c>
      <c r="M24" s="7" t="s">
        <v>38</v>
      </c>
      <c r="N24" s="8">
        <v>474</v>
      </c>
      <c r="O24" s="8"/>
      <c r="P24" s="25" t="s">
        <v>0</v>
      </c>
      <c r="Q24" s="8">
        <v>747</v>
      </c>
      <c r="R24" s="7" t="s">
        <v>38</v>
      </c>
      <c r="S24" s="8">
        <v>747</v>
      </c>
      <c r="T24" s="8"/>
      <c r="U24" s="25" t="s">
        <v>66</v>
      </c>
      <c r="V24" s="8">
        <v>812354.5</v>
      </c>
    </row>
    <row r="25" spans="1:29" x14ac:dyDescent="0.3">
      <c r="A25" s="25" t="s">
        <v>39</v>
      </c>
      <c r="B25" s="8">
        <v>88.460755800000001</v>
      </c>
      <c r="C25" s="7" t="s">
        <v>40</v>
      </c>
      <c r="D25" s="8">
        <v>30430.5</v>
      </c>
      <c r="E25" s="8"/>
      <c r="F25" s="25" t="s">
        <v>39</v>
      </c>
      <c r="G25" s="8">
        <v>82.658719300000001</v>
      </c>
      <c r="H25" s="7" t="s">
        <v>40</v>
      </c>
      <c r="I25" s="8">
        <v>30335.75</v>
      </c>
      <c r="J25" s="8"/>
      <c r="K25" s="25" t="s">
        <v>39</v>
      </c>
      <c r="L25" s="8">
        <v>80.101265799999993</v>
      </c>
      <c r="M25" s="7" t="s">
        <v>40</v>
      </c>
      <c r="N25" s="8">
        <v>37968</v>
      </c>
      <c r="O25" s="8"/>
      <c r="P25" s="25" t="s">
        <v>39</v>
      </c>
      <c r="Q25" s="8">
        <v>81.020080300000004</v>
      </c>
      <c r="R25" s="7" t="s">
        <v>40</v>
      </c>
      <c r="S25" s="8">
        <v>60522</v>
      </c>
      <c r="T25" s="8"/>
      <c r="U25" s="25" t="s">
        <v>67</v>
      </c>
      <c r="V25" s="9">
        <v>-3.8927999999999998</v>
      </c>
    </row>
    <row r="26" spans="1:29" ht="30" x14ac:dyDescent="0.3">
      <c r="A26" s="25" t="s">
        <v>41</v>
      </c>
      <c r="B26" s="8">
        <v>25.222174299999999</v>
      </c>
      <c r="C26" s="7" t="s">
        <v>42</v>
      </c>
      <c r="D26" s="8">
        <v>636.15807600000005</v>
      </c>
      <c r="E26" s="8"/>
      <c r="F26" s="25" t="s">
        <v>41</v>
      </c>
      <c r="G26" s="8">
        <v>21.391505200000001</v>
      </c>
      <c r="H26" s="7" t="s">
        <v>42</v>
      </c>
      <c r="I26" s="8">
        <v>457.596495</v>
      </c>
      <c r="J26" s="8"/>
      <c r="K26" s="25" t="s">
        <v>41</v>
      </c>
      <c r="L26" s="8">
        <v>19.362767999999999</v>
      </c>
      <c r="M26" s="7" t="s">
        <v>42</v>
      </c>
      <c r="N26" s="8">
        <v>374.916785</v>
      </c>
      <c r="O26" s="8"/>
      <c r="P26" s="25" t="s">
        <v>41</v>
      </c>
      <c r="Q26" s="8">
        <v>19.156148900000002</v>
      </c>
      <c r="R26" s="7" t="s">
        <v>42</v>
      </c>
      <c r="S26" s="8">
        <v>366.95804099999998</v>
      </c>
      <c r="T26" s="8"/>
      <c r="U26" s="25" t="s">
        <v>68</v>
      </c>
      <c r="V26" s="8" t="s">
        <v>53</v>
      </c>
    </row>
    <row r="27" spans="1:29" ht="30" x14ac:dyDescent="0.3">
      <c r="A27" s="25" t="s">
        <v>43</v>
      </c>
      <c r="B27" s="8">
        <v>0.43638548999999999</v>
      </c>
      <c r="C27" s="7" t="s">
        <v>44</v>
      </c>
      <c r="D27" s="9">
        <v>-0.16230629999999999</v>
      </c>
      <c r="E27" s="8"/>
      <c r="F27" s="25" t="s">
        <v>43</v>
      </c>
      <c r="G27" s="8">
        <v>0.24481828999999999</v>
      </c>
      <c r="H27" s="7" t="s">
        <v>44</v>
      </c>
      <c r="I27" s="8">
        <v>0.28480158</v>
      </c>
      <c r="J27" s="8"/>
      <c r="K27" s="25" t="s">
        <v>43</v>
      </c>
      <c r="L27" s="8">
        <v>0.38482962999999998</v>
      </c>
      <c r="M27" s="7" t="s">
        <v>44</v>
      </c>
      <c r="N27" s="8">
        <v>2.5279799299999999</v>
      </c>
      <c r="O27" s="8"/>
      <c r="P27" s="25" t="s">
        <v>43</v>
      </c>
      <c r="Q27" s="8">
        <v>0.57138120999999997</v>
      </c>
      <c r="R27" s="7" t="s">
        <v>44</v>
      </c>
      <c r="S27" s="8">
        <v>2.65032801</v>
      </c>
      <c r="T27" s="8"/>
      <c r="U27" s="25" t="s">
        <v>69</v>
      </c>
      <c r="V27" s="8" t="s">
        <v>53</v>
      </c>
    </row>
    <row r="28" spans="1:29" ht="30" x14ac:dyDescent="0.3">
      <c r="A28" s="25" t="s">
        <v>45</v>
      </c>
      <c r="B28" s="8">
        <v>2910107.25</v>
      </c>
      <c r="C28" s="7" t="s">
        <v>46</v>
      </c>
      <c r="D28" s="8">
        <v>218202.22</v>
      </c>
      <c r="E28" s="8"/>
      <c r="F28" s="25" t="s">
        <v>45</v>
      </c>
      <c r="G28" s="8">
        <v>2674994.56</v>
      </c>
      <c r="H28" s="7" t="s">
        <v>46</v>
      </c>
      <c r="I28" s="8">
        <v>167480.31700000001</v>
      </c>
      <c r="J28" s="8"/>
      <c r="K28" s="25" t="s">
        <v>45</v>
      </c>
      <c r="L28" s="8">
        <v>3218620.5</v>
      </c>
      <c r="M28" s="7" t="s">
        <v>46</v>
      </c>
      <c r="N28" s="8">
        <v>177335.639</v>
      </c>
      <c r="O28" s="8"/>
      <c r="P28" s="25" t="s">
        <v>45</v>
      </c>
      <c r="Q28" s="8">
        <v>5177248</v>
      </c>
      <c r="R28" s="7" t="s">
        <v>46</v>
      </c>
      <c r="S28" s="8">
        <v>273750.69900000002</v>
      </c>
      <c r="T28" s="8"/>
      <c r="U28" s="8"/>
      <c r="V28" s="8"/>
    </row>
    <row r="29" spans="1:29" ht="30" x14ac:dyDescent="0.3">
      <c r="A29" s="25" t="s">
        <v>47</v>
      </c>
      <c r="B29" s="8">
        <v>28.5122754</v>
      </c>
      <c r="C29" s="7" t="s">
        <v>48</v>
      </c>
      <c r="D29" s="8">
        <v>1.3598885000000001</v>
      </c>
      <c r="E29" s="8"/>
      <c r="F29" s="25" t="s">
        <v>47</v>
      </c>
      <c r="G29" s="8">
        <v>25.8793088</v>
      </c>
      <c r="H29" s="7" t="s">
        <v>48</v>
      </c>
      <c r="I29" s="8">
        <v>1.11662748</v>
      </c>
      <c r="J29" s="8"/>
      <c r="K29" s="25" t="s">
        <v>47</v>
      </c>
      <c r="L29" s="8">
        <v>24.172861399999999</v>
      </c>
      <c r="M29" s="7" t="s">
        <v>48</v>
      </c>
      <c r="N29" s="8">
        <v>0.88936139000000003</v>
      </c>
      <c r="O29" s="8"/>
      <c r="P29" s="25" t="s">
        <v>47</v>
      </c>
      <c r="Q29" s="8">
        <v>23.643705199999999</v>
      </c>
      <c r="R29" s="7" t="s">
        <v>48</v>
      </c>
      <c r="S29" s="8">
        <v>0.70088684000000001</v>
      </c>
      <c r="T29" s="8"/>
      <c r="U29" s="8"/>
      <c r="V29" s="8"/>
    </row>
    <row r="31" spans="1:29" x14ac:dyDescent="0.3">
      <c r="A31" s="4" t="s">
        <v>78</v>
      </c>
      <c r="F31" s="4" t="s">
        <v>79</v>
      </c>
      <c r="K31" s="4" t="s">
        <v>80</v>
      </c>
      <c r="P31" s="4" t="s">
        <v>81</v>
      </c>
    </row>
    <row r="32" spans="1:29" ht="17.25" thickBot="1" x14ac:dyDescent="0.35">
      <c r="A32" s="6"/>
      <c r="F32" s="6"/>
      <c r="K32" s="6"/>
      <c r="P32" s="6"/>
    </row>
    <row r="33" spans="1:22" ht="30" customHeight="1" x14ac:dyDescent="0.3">
      <c r="A33" s="31" t="s">
        <v>37</v>
      </c>
      <c r="B33" s="32"/>
      <c r="C33" s="32"/>
      <c r="D33" s="32"/>
      <c r="E33" s="26"/>
      <c r="F33" s="31" t="s">
        <v>37</v>
      </c>
      <c r="G33" s="32"/>
      <c r="H33" s="32"/>
      <c r="I33" s="32"/>
      <c r="J33" s="26"/>
      <c r="K33" s="31" t="s">
        <v>37</v>
      </c>
      <c r="L33" s="32"/>
      <c r="M33" s="32"/>
      <c r="N33" s="32"/>
      <c r="O33" s="26"/>
      <c r="P33" s="31" t="s">
        <v>37</v>
      </c>
      <c r="Q33" s="32"/>
      <c r="R33" s="32"/>
      <c r="S33" s="32"/>
      <c r="T33" s="26"/>
      <c r="U33" s="31" t="s">
        <v>65</v>
      </c>
      <c r="V33" s="32"/>
    </row>
    <row r="34" spans="1:22" x14ac:dyDescent="0.3">
      <c r="A34" s="25" t="s">
        <v>0</v>
      </c>
      <c r="B34" s="8">
        <v>401</v>
      </c>
      <c r="C34" s="7" t="s">
        <v>38</v>
      </c>
      <c r="D34" s="8">
        <v>401</v>
      </c>
      <c r="E34" s="8"/>
      <c r="F34" s="25" t="s">
        <v>0</v>
      </c>
      <c r="G34" s="8">
        <v>346</v>
      </c>
      <c r="H34" s="7" t="s">
        <v>38</v>
      </c>
      <c r="I34" s="8">
        <v>346</v>
      </c>
      <c r="J34" s="8"/>
      <c r="K34" s="25" t="s">
        <v>0</v>
      </c>
      <c r="L34" s="8">
        <v>428</v>
      </c>
      <c r="M34" s="7" t="s">
        <v>38</v>
      </c>
      <c r="N34" s="8">
        <v>428</v>
      </c>
      <c r="O34" s="8"/>
      <c r="P34" s="25" t="s">
        <v>0</v>
      </c>
      <c r="Q34" s="8">
        <v>796</v>
      </c>
      <c r="R34" s="7" t="s">
        <v>38</v>
      </c>
      <c r="S34" s="8">
        <v>796</v>
      </c>
      <c r="T34" s="8"/>
      <c r="U34" s="25" t="s">
        <v>66</v>
      </c>
      <c r="V34" s="8">
        <v>840375.5</v>
      </c>
    </row>
    <row r="35" spans="1:22" x14ac:dyDescent="0.3">
      <c r="A35" s="25" t="s">
        <v>39</v>
      </c>
      <c r="B35" s="8">
        <v>83.504987499999999</v>
      </c>
      <c r="C35" s="7" t="s">
        <v>40</v>
      </c>
      <c r="D35" s="8">
        <v>33485.5</v>
      </c>
      <c r="E35" s="8"/>
      <c r="F35" s="25" t="s">
        <v>39</v>
      </c>
      <c r="G35" s="8">
        <v>77.687861299999994</v>
      </c>
      <c r="H35" s="7" t="s">
        <v>40</v>
      </c>
      <c r="I35" s="8">
        <v>26880</v>
      </c>
      <c r="J35" s="8"/>
      <c r="K35" s="25" t="s">
        <v>39</v>
      </c>
      <c r="L35" s="8">
        <v>73.392523400000002</v>
      </c>
      <c r="M35" s="7" t="s">
        <v>40</v>
      </c>
      <c r="N35" s="8">
        <v>31412</v>
      </c>
      <c r="O35" s="8"/>
      <c r="P35" s="25" t="s">
        <v>39</v>
      </c>
      <c r="Q35" s="8">
        <v>75.409547700000005</v>
      </c>
      <c r="R35" s="7" t="s">
        <v>40</v>
      </c>
      <c r="S35" s="8">
        <v>60026</v>
      </c>
      <c r="T35" s="8"/>
      <c r="U35" s="25" t="s">
        <v>67</v>
      </c>
      <c r="V35" s="9">
        <v>-4.6054000000000004</v>
      </c>
    </row>
    <row r="36" spans="1:22" ht="30" x14ac:dyDescent="0.3">
      <c r="A36" s="25" t="s">
        <v>41</v>
      </c>
      <c r="B36" s="8">
        <v>26.257688900000002</v>
      </c>
      <c r="C36" s="7" t="s">
        <v>42</v>
      </c>
      <c r="D36" s="8">
        <v>689.46622500000001</v>
      </c>
      <c r="E36" s="8"/>
      <c r="F36" s="25" t="s">
        <v>41</v>
      </c>
      <c r="G36" s="8">
        <v>22.287989199999998</v>
      </c>
      <c r="H36" s="7" t="s">
        <v>42</v>
      </c>
      <c r="I36" s="8">
        <v>496.75446099999999</v>
      </c>
      <c r="J36" s="8"/>
      <c r="K36" s="25" t="s">
        <v>41</v>
      </c>
      <c r="L36" s="8">
        <v>19.059966800000002</v>
      </c>
      <c r="M36" s="7" t="s">
        <v>42</v>
      </c>
      <c r="N36" s="8">
        <v>363.28233299999999</v>
      </c>
      <c r="O36" s="8"/>
      <c r="P36" s="25" t="s">
        <v>41</v>
      </c>
      <c r="Q36" s="8">
        <v>19.6703169</v>
      </c>
      <c r="R36" s="7" t="s">
        <v>42</v>
      </c>
      <c r="S36" s="8">
        <v>386.92136799999997</v>
      </c>
      <c r="T36" s="8"/>
      <c r="U36" s="25" t="s">
        <v>68</v>
      </c>
      <c r="V36" s="8" t="s">
        <v>53</v>
      </c>
    </row>
    <row r="37" spans="1:22" ht="30" x14ac:dyDescent="0.3">
      <c r="A37" s="25" t="s">
        <v>43</v>
      </c>
      <c r="B37" s="8">
        <v>0.31581316999999998</v>
      </c>
      <c r="C37" s="7" t="s">
        <v>44</v>
      </c>
      <c r="D37" s="9">
        <v>-0.17163829999999999</v>
      </c>
      <c r="E37" s="8"/>
      <c r="F37" s="25" t="s">
        <v>43</v>
      </c>
      <c r="G37" s="8">
        <v>0.13932427</v>
      </c>
      <c r="H37" s="7" t="s">
        <v>44</v>
      </c>
      <c r="I37" s="8">
        <v>0.92977370999999998</v>
      </c>
      <c r="J37" s="8"/>
      <c r="K37" s="25" t="s">
        <v>43</v>
      </c>
      <c r="L37" s="9">
        <v>-0.272171</v>
      </c>
      <c r="M37" s="7" t="s">
        <v>44</v>
      </c>
      <c r="N37" s="8">
        <v>2.0185866099999998</v>
      </c>
      <c r="O37" s="8"/>
      <c r="P37" s="25" t="s">
        <v>43</v>
      </c>
      <c r="Q37" s="8">
        <v>0.69169216</v>
      </c>
      <c r="R37" s="7" t="s">
        <v>44</v>
      </c>
      <c r="S37" s="8">
        <v>4.0407256599999997</v>
      </c>
      <c r="T37" s="8"/>
      <c r="U37" s="25" t="s">
        <v>69</v>
      </c>
      <c r="V37" s="8" t="s">
        <v>53</v>
      </c>
    </row>
    <row r="38" spans="1:22" ht="30" x14ac:dyDescent="0.3">
      <c r="A38" s="25" t="s">
        <v>45</v>
      </c>
      <c r="B38" s="8">
        <v>3071992.75</v>
      </c>
      <c r="C38" s="7" t="s">
        <v>46</v>
      </c>
      <c r="D38" s="8">
        <v>275786.49</v>
      </c>
      <c r="E38" s="8"/>
      <c r="F38" s="25" t="s">
        <v>45</v>
      </c>
      <c r="G38" s="8">
        <v>2259630</v>
      </c>
      <c r="H38" s="7" t="s">
        <v>46</v>
      </c>
      <c r="I38" s="8">
        <v>171380.28899999999</v>
      </c>
      <c r="J38" s="8"/>
      <c r="K38" s="25" t="s">
        <v>45</v>
      </c>
      <c r="L38" s="8">
        <v>2460527.5</v>
      </c>
      <c r="M38" s="7" t="s">
        <v>46</v>
      </c>
      <c r="N38" s="8">
        <v>155121.55600000001</v>
      </c>
      <c r="O38" s="8"/>
      <c r="P38" s="25" t="s">
        <v>45</v>
      </c>
      <c r="Q38" s="8">
        <v>4834136</v>
      </c>
      <c r="R38" s="7" t="s">
        <v>46</v>
      </c>
      <c r="S38" s="8">
        <v>307602.48700000002</v>
      </c>
      <c r="T38" s="8"/>
      <c r="U38" s="8"/>
      <c r="V38" s="8"/>
    </row>
    <row r="39" spans="1:22" ht="30" x14ac:dyDescent="0.3">
      <c r="A39" s="25" t="s">
        <v>47</v>
      </c>
      <c r="B39" s="8">
        <v>31.4444558</v>
      </c>
      <c r="C39" s="7" t="s">
        <v>48</v>
      </c>
      <c r="D39" s="8">
        <v>1.3112464100000001</v>
      </c>
      <c r="E39" s="8"/>
      <c r="F39" s="25" t="s">
        <v>47</v>
      </c>
      <c r="G39" s="8">
        <v>28.689152700000001</v>
      </c>
      <c r="H39" s="7" t="s">
        <v>48</v>
      </c>
      <c r="I39" s="8">
        <v>1.1982097199999999</v>
      </c>
      <c r="J39" s="8"/>
      <c r="K39" s="25" t="s">
        <v>47</v>
      </c>
      <c r="L39" s="8">
        <v>25.9699025</v>
      </c>
      <c r="M39" s="7" t="s">
        <v>48</v>
      </c>
      <c r="N39" s="8">
        <v>0.92129826999999997</v>
      </c>
      <c r="O39" s="8"/>
      <c r="P39" s="25" t="s">
        <v>47</v>
      </c>
      <c r="Q39" s="8">
        <v>26.084650400000001</v>
      </c>
      <c r="R39" s="7" t="s">
        <v>48</v>
      </c>
      <c r="S39" s="8">
        <v>0.69719589999999998</v>
      </c>
      <c r="T39" s="8"/>
      <c r="U39" s="8"/>
      <c r="V39" s="8"/>
    </row>
    <row r="41" spans="1:22" x14ac:dyDescent="0.3">
      <c r="A41" s="4" t="s">
        <v>83</v>
      </c>
      <c r="F41" s="4" t="s">
        <v>84</v>
      </c>
      <c r="K41" s="4" t="s">
        <v>85</v>
      </c>
      <c r="P41" s="4" t="s">
        <v>86</v>
      </c>
    </row>
    <row r="42" spans="1:22" ht="17.25" thickBot="1" x14ac:dyDescent="0.35">
      <c r="A42" s="6"/>
      <c r="F42" s="6"/>
      <c r="K42" s="6"/>
      <c r="P42" s="6"/>
    </row>
    <row r="43" spans="1:22" ht="30" customHeight="1" x14ac:dyDescent="0.3">
      <c r="A43" s="31" t="s">
        <v>37</v>
      </c>
      <c r="B43" s="32"/>
      <c r="C43" s="32"/>
      <c r="D43" s="32"/>
      <c r="F43" s="31" t="s">
        <v>37</v>
      </c>
      <c r="G43" s="32"/>
      <c r="H43" s="32"/>
      <c r="I43" s="32"/>
      <c r="K43" s="31" t="s">
        <v>37</v>
      </c>
      <c r="L43" s="32"/>
      <c r="M43" s="32"/>
      <c r="N43" s="32"/>
      <c r="P43" s="31" t="s">
        <v>37</v>
      </c>
      <c r="Q43" s="32"/>
      <c r="R43" s="32"/>
      <c r="S43" s="32"/>
      <c r="U43" s="31" t="s">
        <v>65</v>
      </c>
      <c r="V43" s="32"/>
    </row>
    <row r="44" spans="1:22" x14ac:dyDescent="0.3">
      <c r="A44" s="25" t="s">
        <v>0</v>
      </c>
      <c r="B44" s="8">
        <v>132</v>
      </c>
      <c r="C44" s="7" t="s">
        <v>38</v>
      </c>
      <c r="D44" s="8">
        <v>132</v>
      </c>
      <c r="F44" s="25" t="s">
        <v>0</v>
      </c>
      <c r="G44" s="8">
        <v>115</v>
      </c>
      <c r="H44" s="7" t="s">
        <v>38</v>
      </c>
      <c r="I44" s="8">
        <v>115</v>
      </c>
      <c r="K44" s="25" t="s">
        <v>0</v>
      </c>
      <c r="L44" s="8">
        <v>108</v>
      </c>
      <c r="M44" s="7" t="s">
        <v>38</v>
      </c>
      <c r="N44" s="8">
        <v>108</v>
      </c>
      <c r="P44" s="25" t="s">
        <v>0</v>
      </c>
      <c r="Q44" s="8">
        <v>178</v>
      </c>
      <c r="R44" s="7" t="s">
        <v>38</v>
      </c>
      <c r="S44" s="8">
        <v>178</v>
      </c>
      <c r="U44" s="25" t="s">
        <v>66</v>
      </c>
      <c r="V44" s="8">
        <v>44968</v>
      </c>
    </row>
    <row r="45" spans="1:22" x14ac:dyDescent="0.3">
      <c r="A45" s="25" t="s">
        <v>39</v>
      </c>
      <c r="B45" s="8">
        <v>106.454545</v>
      </c>
      <c r="C45" s="7" t="s">
        <v>40</v>
      </c>
      <c r="D45" s="8">
        <v>14052</v>
      </c>
      <c r="F45" s="25" t="s">
        <v>39</v>
      </c>
      <c r="G45" s="8">
        <v>96.843478300000001</v>
      </c>
      <c r="H45" s="7" t="s">
        <v>40</v>
      </c>
      <c r="I45" s="8">
        <v>11137</v>
      </c>
      <c r="K45" s="25" t="s">
        <v>39</v>
      </c>
      <c r="L45" s="8">
        <v>89.620370399999999</v>
      </c>
      <c r="M45" s="7" t="s">
        <v>40</v>
      </c>
      <c r="N45" s="8">
        <v>9679</v>
      </c>
      <c r="P45" s="25" t="s">
        <v>39</v>
      </c>
      <c r="Q45" s="8">
        <v>86.477528100000001</v>
      </c>
      <c r="R45" s="7" t="s">
        <v>40</v>
      </c>
      <c r="S45" s="8">
        <v>15393</v>
      </c>
      <c r="U45" s="25" t="s">
        <v>67</v>
      </c>
      <c r="V45" s="9">
        <v>-10.1578</v>
      </c>
    </row>
    <row r="46" spans="1:22" ht="30" x14ac:dyDescent="0.3">
      <c r="A46" s="25" t="s">
        <v>41</v>
      </c>
      <c r="B46" s="8">
        <v>19.116502499999999</v>
      </c>
      <c r="C46" s="7" t="s">
        <v>42</v>
      </c>
      <c r="D46" s="8">
        <v>365.44066600000002</v>
      </c>
      <c r="F46" s="25" t="s">
        <v>41</v>
      </c>
      <c r="G46" s="8">
        <v>15.858802000000001</v>
      </c>
      <c r="H46" s="7" t="s">
        <v>42</v>
      </c>
      <c r="I46" s="8">
        <v>251.50160199999999</v>
      </c>
      <c r="K46" s="25" t="s">
        <v>41</v>
      </c>
      <c r="L46" s="8">
        <v>16.696139599999999</v>
      </c>
      <c r="M46" s="7" t="s">
        <v>42</v>
      </c>
      <c r="N46" s="8">
        <v>278.761076</v>
      </c>
      <c r="P46" s="25" t="s">
        <v>41</v>
      </c>
      <c r="Q46" s="8">
        <v>13.717573</v>
      </c>
      <c r="R46" s="7" t="s">
        <v>42</v>
      </c>
      <c r="S46" s="8">
        <v>188.171809</v>
      </c>
      <c r="U46" s="25" t="s">
        <v>68</v>
      </c>
      <c r="V46" s="8" t="s">
        <v>53</v>
      </c>
    </row>
    <row r="47" spans="1:22" ht="30" x14ac:dyDescent="0.3">
      <c r="A47" s="25" t="s">
        <v>43</v>
      </c>
      <c r="B47" s="8">
        <v>0.70385386999999999</v>
      </c>
      <c r="C47" s="7" t="s">
        <v>44</v>
      </c>
      <c r="D47" s="8">
        <v>0.17560352000000001</v>
      </c>
      <c r="F47" s="25" t="s">
        <v>43</v>
      </c>
      <c r="G47" s="8">
        <v>0.1992767</v>
      </c>
      <c r="H47" s="7" t="s">
        <v>44</v>
      </c>
      <c r="I47" s="9">
        <v>-0.35989189999999999</v>
      </c>
      <c r="K47" s="25" t="s">
        <v>43</v>
      </c>
      <c r="L47" s="8">
        <v>1.4898317000000001</v>
      </c>
      <c r="M47" s="7" t="s">
        <v>44</v>
      </c>
      <c r="N47" s="8">
        <v>4.91023006</v>
      </c>
      <c r="P47" s="25" t="s">
        <v>43</v>
      </c>
      <c r="Q47" s="8">
        <v>0.66020065999999999</v>
      </c>
      <c r="R47" s="7" t="s">
        <v>44</v>
      </c>
      <c r="S47" s="8">
        <v>1.5819760199999999</v>
      </c>
      <c r="U47" s="25" t="s">
        <v>69</v>
      </c>
      <c r="V47" s="8" t="s">
        <v>53</v>
      </c>
    </row>
    <row r="48" spans="1:22" ht="30" x14ac:dyDescent="0.3">
      <c r="A48" s="25" t="s">
        <v>45</v>
      </c>
      <c r="B48" s="8">
        <v>1543772</v>
      </c>
      <c r="C48" s="7" t="s">
        <v>46</v>
      </c>
      <c r="D48" s="8">
        <v>47872.727299999999</v>
      </c>
      <c r="F48" s="25" t="s">
        <v>45</v>
      </c>
      <c r="G48" s="8">
        <v>1107217</v>
      </c>
      <c r="H48" s="7" t="s">
        <v>46</v>
      </c>
      <c r="I48" s="8">
        <v>28671.1826</v>
      </c>
      <c r="K48" s="25" t="s">
        <v>45</v>
      </c>
      <c r="L48" s="8">
        <v>897263</v>
      </c>
      <c r="M48" s="7" t="s">
        <v>46</v>
      </c>
      <c r="N48" s="8">
        <v>29827.4352</v>
      </c>
      <c r="P48" s="25" t="s">
        <v>45</v>
      </c>
      <c r="Q48" s="8">
        <v>1364455</v>
      </c>
      <c r="R48" s="7" t="s">
        <v>46</v>
      </c>
      <c r="S48" s="8">
        <v>33306.410100000001</v>
      </c>
    </row>
    <row r="49" spans="1:22" ht="30" x14ac:dyDescent="0.3">
      <c r="A49" s="25" t="s">
        <v>47</v>
      </c>
      <c r="B49" s="8">
        <v>17.9574319</v>
      </c>
      <c r="C49" s="7" t="s">
        <v>48</v>
      </c>
      <c r="D49" s="8">
        <v>1.6638779699999999</v>
      </c>
      <c r="F49" s="25" t="s">
        <v>47</v>
      </c>
      <c r="G49" s="8">
        <v>16.3757047</v>
      </c>
      <c r="H49" s="7" t="s">
        <v>48</v>
      </c>
      <c r="I49" s="8">
        <v>1.47884091</v>
      </c>
      <c r="K49" s="25" t="s">
        <v>47</v>
      </c>
      <c r="L49" s="8">
        <v>18.629848899999999</v>
      </c>
      <c r="M49" s="7" t="s">
        <v>48</v>
      </c>
      <c r="N49" s="8">
        <v>1.60658678</v>
      </c>
      <c r="P49" s="25" t="s">
        <v>47</v>
      </c>
      <c r="Q49" s="8">
        <v>15.862586800000001</v>
      </c>
      <c r="R49" s="7" t="s">
        <v>48</v>
      </c>
      <c r="S49" s="8">
        <v>1.02817556</v>
      </c>
    </row>
    <row r="51" spans="1:22" x14ac:dyDescent="0.3">
      <c r="A51" s="4" t="s">
        <v>87</v>
      </c>
      <c r="F51" s="4" t="s">
        <v>88</v>
      </c>
      <c r="K51" s="4" t="s">
        <v>89</v>
      </c>
      <c r="P51" s="4" t="s">
        <v>90</v>
      </c>
    </row>
    <row r="52" spans="1:22" ht="17.25" thickBot="1" x14ac:dyDescent="0.35">
      <c r="A52" s="6"/>
      <c r="F52" s="6"/>
      <c r="K52" s="6"/>
      <c r="P52" s="6"/>
    </row>
    <row r="53" spans="1:22" ht="30" customHeight="1" x14ac:dyDescent="0.3">
      <c r="A53" s="31" t="s">
        <v>37</v>
      </c>
      <c r="B53" s="32"/>
      <c r="C53" s="32"/>
      <c r="D53" s="32"/>
      <c r="F53" s="31" t="s">
        <v>37</v>
      </c>
      <c r="G53" s="32"/>
      <c r="H53" s="32"/>
      <c r="I53" s="32"/>
      <c r="K53" s="31" t="s">
        <v>37</v>
      </c>
      <c r="L53" s="32"/>
      <c r="M53" s="32"/>
      <c r="N53" s="32"/>
      <c r="P53" s="31" t="s">
        <v>37</v>
      </c>
      <c r="Q53" s="32"/>
      <c r="R53" s="32"/>
      <c r="S53" s="32"/>
      <c r="U53" s="31" t="s">
        <v>65</v>
      </c>
      <c r="V53" s="32"/>
    </row>
    <row r="54" spans="1:22" x14ac:dyDescent="0.3">
      <c r="A54" s="25" t="s">
        <v>0</v>
      </c>
      <c r="B54" s="8">
        <v>441</v>
      </c>
      <c r="C54" s="7" t="s">
        <v>38</v>
      </c>
      <c r="D54" s="8">
        <v>441</v>
      </c>
      <c r="F54" s="25" t="s">
        <v>0</v>
      </c>
      <c r="G54" s="8">
        <v>350</v>
      </c>
      <c r="H54" s="7" t="s">
        <v>38</v>
      </c>
      <c r="I54" s="8">
        <v>350</v>
      </c>
      <c r="K54" s="25" t="s">
        <v>0</v>
      </c>
      <c r="L54" s="8">
        <v>410</v>
      </c>
      <c r="M54" s="7" t="s">
        <v>38</v>
      </c>
      <c r="N54" s="8">
        <v>410</v>
      </c>
      <c r="P54" s="25" t="s">
        <v>0</v>
      </c>
      <c r="Q54" s="8">
        <v>643</v>
      </c>
      <c r="R54" s="7" t="s">
        <v>38</v>
      </c>
      <c r="S54" s="8">
        <v>643</v>
      </c>
      <c r="U54" s="25" t="s">
        <v>66</v>
      </c>
      <c r="V54" s="8">
        <v>736978</v>
      </c>
    </row>
    <row r="55" spans="1:22" x14ac:dyDescent="0.3">
      <c r="A55" s="25" t="s">
        <v>39</v>
      </c>
      <c r="B55" s="8">
        <v>88.113378699999998</v>
      </c>
      <c r="C55" s="7" t="s">
        <v>40</v>
      </c>
      <c r="D55" s="8">
        <v>38858</v>
      </c>
      <c r="F55" s="25" t="s">
        <v>39</v>
      </c>
      <c r="G55" s="8">
        <v>86.034285699999998</v>
      </c>
      <c r="H55" s="7" t="s">
        <v>40</v>
      </c>
      <c r="I55" s="8">
        <v>30112</v>
      </c>
      <c r="K55" s="25" t="s">
        <v>39</v>
      </c>
      <c r="L55" s="8">
        <v>81.329877999999994</v>
      </c>
      <c r="M55" s="7" t="s">
        <v>40</v>
      </c>
      <c r="N55" s="8">
        <v>33345.25</v>
      </c>
      <c r="P55" s="25" t="s">
        <v>39</v>
      </c>
      <c r="Q55" s="8">
        <v>82.006220799999994</v>
      </c>
      <c r="R55" s="7" t="s">
        <v>40</v>
      </c>
      <c r="S55" s="8">
        <v>52730</v>
      </c>
      <c r="U55" s="25" t="s">
        <v>67</v>
      </c>
      <c r="V55" s="9">
        <v>-4.3560999999999996</v>
      </c>
    </row>
    <row r="56" spans="1:22" ht="30" x14ac:dyDescent="0.3">
      <c r="A56" s="25" t="s">
        <v>41</v>
      </c>
      <c r="B56" s="8">
        <v>23.9751212</v>
      </c>
      <c r="C56" s="7" t="s">
        <v>42</v>
      </c>
      <c r="D56" s="8">
        <v>574.80643399999997</v>
      </c>
      <c r="F56" s="25" t="s">
        <v>41</v>
      </c>
      <c r="G56" s="8">
        <v>22.044438599999999</v>
      </c>
      <c r="H56" s="7" t="s">
        <v>42</v>
      </c>
      <c r="I56" s="8">
        <v>485.95727399999998</v>
      </c>
      <c r="K56" s="25" t="s">
        <v>41</v>
      </c>
      <c r="L56" s="8">
        <v>19.061007199999999</v>
      </c>
      <c r="M56" s="7" t="s">
        <v>42</v>
      </c>
      <c r="N56" s="8">
        <v>363.32199600000001</v>
      </c>
      <c r="P56" s="25" t="s">
        <v>41</v>
      </c>
      <c r="Q56" s="8">
        <v>18.956252899999999</v>
      </c>
      <c r="R56" s="7" t="s">
        <v>42</v>
      </c>
      <c r="S56" s="8">
        <v>359.33952499999998</v>
      </c>
      <c r="U56" s="25" t="s">
        <v>68</v>
      </c>
      <c r="V56" s="8" t="s">
        <v>53</v>
      </c>
    </row>
    <row r="57" spans="1:22" ht="30" x14ac:dyDescent="0.3">
      <c r="A57" s="25" t="s">
        <v>43</v>
      </c>
      <c r="B57" s="8">
        <v>0.38397977</v>
      </c>
      <c r="C57" s="7" t="s">
        <v>44</v>
      </c>
      <c r="D57" s="9">
        <v>-7.2376700000000002E-2</v>
      </c>
      <c r="F57" s="25" t="s">
        <v>43</v>
      </c>
      <c r="G57" s="8">
        <v>0.14201915000000001</v>
      </c>
      <c r="H57" s="7" t="s">
        <v>44</v>
      </c>
      <c r="I57" s="8">
        <v>1.50986643</v>
      </c>
      <c r="K57" s="25" t="s">
        <v>43</v>
      </c>
      <c r="L57" s="9">
        <v>-0.42825059999999998</v>
      </c>
      <c r="M57" s="7" t="s">
        <v>44</v>
      </c>
      <c r="N57" s="8">
        <v>2.4352511400000001</v>
      </c>
      <c r="P57" s="25" t="s">
        <v>43</v>
      </c>
      <c r="Q57" s="9">
        <v>-7.8100500000000003E-2</v>
      </c>
      <c r="R57" s="7" t="s">
        <v>44</v>
      </c>
      <c r="S57" s="8">
        <v>3.4015858699999999</v>
      </c>
      <c r="U57" s="25" t="s">
        <v>69</v>
      </c>
      <c r="V57" s="8" t="s">
        <v>53</v>
      </c>
    </row>
    <row r="58" spans="1:22" ht="30" x14ac:dyDescent="0.3">
      <c r="A58" s="25" t="s">
        <v>45</v>
      </c>
      <c r="B58" s="8">
        <v>3676824.5</v>
      </c>
      <c r="C58" s="7" t="s">
        <v>46</v>
      </c>
      <c r="D58" s="8">
        <v>252914.83100000001</v>
      </c>
      <c r="F58" s="25" t="s">
        <v>45</v>
      </c>
      <c r="G58" s="8">
        <v>2760263.5</v>
      </c>
      <c r="H58" s="7" t="s">
        <v>46</v>
      </c>
      <c r="I58" s="8">
        <v>169599.08900000001</v>
      </c>
      <c r="K58" s="25" t="s">
        <v>45</v>
      </c>
      <c r="L58" s="8">
        <v>2860563.81</v>
      </c>
      <c r="M58" s="7" t="s">
        <v>46</v>
      </c>
      <c r="N58" s="8">
        <v>148598.696</v>
      </c>
      <c r="P58" s="25" t="s">
        <v>45</v>
      </c>
      <c r="Q58" s="8">
        <v>4554884</v>
      </c>
      <c r="R58" s="7" t="s">
        <v>46</v>
      </c>
      <c r="S58" s="8">
        <v>230695.97500000001</v>
      </c>
    </row>
    <row r="59" spans="1:22" ht="30" x14ac:dyDescent="0.3">
      <c r="A59" s="25" t="s">
        <v>47</v>
      </c>
      <c r="B59" s="8">
        <v>27.209399399999999</v>
      </c>
      <c r="C59" s="7" t="s">
        <v>48</v>
      </c>
      <c r="D59" s="8">
        <v>1.14167244</v>
      </c>
      <c r="F59" s="25" t="s">
        <v>47</v>
      </c>
      <c r="G59" s="8">
        <v>25.6228531</v>
      </c>
      <c r="H59" s="7" t="s">
        <v>48</v>
      </c>
      <c r="I59" s="8">
        <v>1.1783248099999999</v>
      </c>
      <c r="K59" s="25" t="s">
        <v>47</v>
      </c>
      <c r="L59" s="8">
        <v>23.4366603</v>
      </c>
      <c r="M59" s="7" t="s">
        <v>48</v>
      </c>
      <c r="N59" s="8">
        <v>0.94135605</v>
      </c>
      <c r="P59" s="25" t="s">
        <v>47</v>
      </c>
      <c r="Q59" s="8">
        <v>23.115628000000001</v>
      </c>
      <c r="R59" s="7" t="s">
        <v>48</v>
      </c>
      <c r="S59" s="8">
        <v>0.74756164000000003</v>
      </c>
    </row>
    <row r="61" spans="1:22" x14ac:dyDescent="0.3">
      <c r="A61" s="4" t="s">
        <v>91</v>
      </c>
      <c r="F61" s="4" t="s">
        <v>92</v>
      </c>
      <c r="K61" s="4" t="s">
        <v>93</v>
      </c>
      <c r="P61" s="4" t="s">
        <v>94</v>
      </c>
    </row>
    <row r="62" spans="1:22" ht="17.25" thickBot="1" x14ac:dyDescent="0.35">
      <c r="A62" s="6"/>
      <c r="F62" s="6"/>
      <c r="K62" s="6"/>
      <c r="P62" s="6"/>
    </row>
    <row r="63" spans="1:22" ht="30" customHeight="1" x14ac:dyDescent="0.3">
      <c r="A63" s="31" t="s">
        <v>37</v>
      </c>
      <c r="B63" s="32"/>
      <c r="C63" s="32"/>
      <c r="D63" s="32"/>
      <c r="F63" s="31" t="s">
        <v>37</v>
      </c>
      <c r="G63" s="32"/>
      <c r="H63" s="32"/>
      <c r="I63" s="32"/>
      <c r="K63" s="31" t="s">
        <v>37</v>
      </c>
      <c r="L63" s="32"/>
      <c r="M63" s="32"/>
      <c r="N63" s="32"/>
      <c r="P63" s="31" t="s">
        <v>37</v>
      </c>
      <c r="Q63" s="32"/>
      <c r="R63" s="32"/>
      <c r="S63" s="32"/>
      <c r="U63" s="31" t="s">
        <v>65</v>
      </c>
      <c r="V63" s="32"/>
    </row>
    <row r="64" spans="1:22" x14ac:dyDescent="0.3">
      <c r="A64" s="25" t="s">
        <v>0</v>
      </c>
      <c r="B64" s="8">
        <v>836</v>
      </c>
      <c r="C64" s="7" t="s">
        <v>38</v>
      </c>
      <c r="D64" s="8">
        <v>836</v>
      </c>
      <c r="F64" s="25" t="s">
        <v>0</v>
      </c>
      <c r="G64" s="8">
        <v>766</v>
      </c>
      <c r="H64" s="7" t="s">
        <v>38</v>
      </c>
      <c r="I64" s="8">
        <v>766</v>
      </c>
      <c r="K64" s="25" t="s">
        <v>0</v>
      </c>
      <c r="L64" s="8">
        <v>976</v>
      </c>
      <c r="M64" s="7" t="s">
        <v>38</v>
      </c>
      <c r="N64" s="8">
        <v>976</v>
      </c>
      <c r="P64" s="25" t="s">
        <v>0</v>
      </c>
      <c r="Q64" s="8">
        <v>1350</v>
      </c>
      <c r="R64" s="7" t="s">
        <v>38</v>
      </c>
      <c r="S64" s="8">
        <v>1350</v>
      </c>
      <c r="U64" s="25" t="s">
        <v>66</v>
      </c>
      <c r="V64" s="8">
        <v>3409103.5</v>
      </c>
    </row>
    <row r="65" spans="1:22" x14ac:dyDescent="0.3">
      <c r="A65" s="25" t="s">
        <v>39</v>
      </c>
      <c r="B65" s="8">
        <v>74.041267899999994</v>
      </c>
      <c r="C65" s="7" t="s">
        <v>40</v>
      </c>
      <c r="D65" s="8">
        <v>61898.5</v>
      </c>
      <c r="F65" s="25" t="s">
        <v>39</v>
      </c>
      <c r="G65" s="8">
        <v>71.055809400000001</v>
      </c>
      <c r="H65" s="7" t="s">
        <v>40</v>
      </c>
      <c r="I65" s="8">
        <v>54428.75</v>
      </c>
      <c r="K65" s="25" t="s">
        <v>39</v>
      </c>
      <c r="L65" s="8">
        <v>67.998463099999995</v>
      </c>
      <c r="M65" s="7" t="s">
        <v>40</v>
      </c>
      <c r="N65" s="8">
        <v>66366.5</v>
      </c>
      <c r="P65" s="25" t="s">
        <v>39</v>
      </c>
      <c r="Q65" s="8">
        <v>70.271851900000001</v>
      </c>
      <c r="R65" s="7" t="s">
        <v>40</v>
      </c>
      <c r="S65" s="8">
        <v>94867</v>
      </c>
      <c r="U65" s="25" t="s">
        <v>67</v>
      </c>
      <c r="V65" s="9">
        <v>-4.3956</v>
      </c>
    </row>
    <row r="66" spans="1:22" ht="30" x14ac:dyDescent="0.3">
      <c r="A66" s="25" t="s">
        <v>41</v>
      </c>
      <c r="B66" s="8">
        <v>20.3575914</v>
      </c>
      <c r="C66" s="7" t="s">
        <v>42</v>
      </c>
      <c r="D66" s="8">
        <v>414.43152800000001</v>
      </c>
      <c r="F66" s="25" t="s">
        <v>41</v>
      </c>
      <c r="G66" s="8">
        <v>20.380391599999999</v>
      </c>
      <c r="H66" s="7" t="s">
        <v>42</v>
      </c>
      <c r="I66" s="8">
        <v>415.36036200000001</v>
      </c>
      <c r="K66" s="25" t="s">
        <v>41</v>
      </c>
      <c r="L66" s="8">
        <v>17.9345748</v>
      </c>
      <c r="M66" s="7" t="s">
        <v>42</v>
      </c>
      <c r="N66" s="8">
        <v>321.64897200000001</v>
      </c>
      <c r="P66" s="25" t="s">
        <v>41</v>
      </c>
      <c r="Q66" s="8">
        <v>18.911075700000001</v>
      </c>
      <c r="R66" s="7" t="s">
        <v>42</v>
      </c>
      <c r="S66" s="8">
        <v>357.62878499999999</v>
      </c>
      <c r="U66" s="25" t="s">
        <v>68</v>
      </c>
      <c r="V66" s="8" t="s">
        <v>53</v>
      </c>
    </row>
    <row r="67" spans="1:22" ht="30" x14ac:dyDescent="0.3">
      <c r="A67" s="25" t="s">
        <v>43</v>
      </c>
      <c r="B67" s="8">
        <v>0.27605602000000001</v>
      </c>
      <c r="C67" s="7" t="s">
        <v>44</v>
      </c>
      <c r="D67" s="8">
        <v>0.22032187</v>
      </c>
      <c r="F67" s="25" t="s">
        <v>43</v>
      </c>
      <c r="G67" s="8">
        <v>0.10124174</v>
      </c>
      <c r="H67" s="7" t="s">
        <v>44</v>
      </c>
      <c r="I67" s="8">
        <v>1.19863064</v>
      </c>
      <c r="K67" s="25" t="s">
        <v>43</v>
      </c>
      <c r="L67" s="9">
        <v>-1.3703999999999999E-3</v>
      </c>
      <c r="M67" s="7" t="s">
        <v>44</v>
      </c>
      <c r="N67" s="8">
        <v>1.8380935899999999</v>
      </c>
      <c r="P67" s="25" t="s">
        <v>43</v>
      </c>
      <c r="Q67" s="8">
        <v>0.85287672000000003</v>
      </c>
      <c r="R67" s="7" t="s">
        <v>44</v>
      </c>
      <c r="S67" s="8">
        <v>4.1383618100000001</v>
      </c>
      <c r="U67" s="25" t="s">
        <v>69</v>
      </c>
      <c r="V67" s="8" t="s">
        <v>53</v>
      </c>
    </row>
    <row r="68" spans="1:22" ht="30" x14ac:dyDescent="0.3">
      <c r="A68" s="25" t="s">
        <v>45</v>
      </c>
      <c r="B68" s="8">
        <v>4929093.75</v>
      </c>
      <c r="C68" s="7" t="s">
        <v>46</v>
      </c>
      <c r="D68" s="8">
        <v>346050.326</v>
      </c>
      <c r="F68" s="25" t="s">
        <v>45</v>
      </c>
      <c r="G68" s="8">
        <v>4185229.56</v>
      </c>
      <c r="H68" s="7" t="s">
        <v>46</v>
      </c>
      <c r="I68" s="8">
        <v>317750.67700000003</v>
      </c>
      <c r="K68" s="25" t="s">
        <v>45</v>
      </c>
      <c r="L68" s="8">
        <v>4826427.75</v>
      </c>
      <c r="M68" s="7" t="s">
        <v>46</v>
      </c>
      <c r="N68" s="8">
        <v>313607.74800000002</v>
      </c>
      <c r="P68" s="25" t="s">
        <v>45</v>
      </c>
      <c r="Q68" s="8">
        <v>7148921</v>
      </c>
      <c r="R68" s="7" t="s">
        <v>46</v>
      </c>
      <c r="S68" s="8">
        <v>482441.23</v>
      </c>
    </row>
    <row r="69" spans="1:22" ht="30" x14ac:dyDescent="0.3">
      <c r="A69" s="25" t="s">
        <v>47</v>
      </c>
      <c r="B69" s="8">
        <v>27.4949254</v>
      </c>
      <c r="C69" s="7" t="s">
        <v>48</v>
      </c>
      <c r="D69" s="8">
        <v>0.70408201999999998</v>
      </c>
      <c r="F69" s="25" t="s">
        <v>47</v>
      </c>
      <c r="G69" s="8">
        <v>28.682231300000002</v>
      </c>
      <c r="H69" s="7" t="s">
        <v>48</v>
      </c>
      <c r="I69" s="8">
        <v>0.73637348000000002</v>
      </c>
      <c r="K69" s="25" t="s">
        <v>47</v>
      </c>
      <c r="L69" s="8">
        <v>26.3749708</v>
      </c>
      <c r="M69" s="7" t="s">
        <v>48</v>
      </c>
      <c r="N69" s="8">
        <v>0.57407174999999999</v>
      </c>
      <c r="P69" s="25" t="s">
        <v>47</v>
      </c>
      <c r="Q69" s="8">
        <v>26.9113097</v>
      </c>
      <c r="R69" s="7" t="s">
        <v>48</v>
      </c>
      <c r="S69" s="8">
        <v>0.51469429</v>
      </c>
    </row>
    <row r="71" spans="1:22" x14ac:dyDescent="0.3">
      <c r="A71" s="4" t="s">
        <v>95</v>
      </c>
      <c r="F71" s="4" t="s">
        <v>96</v>
      </c>
      <c r="K71" s="4" t="s">
        <v>97</v>
      </c>
      <c r="P71" s="4" t="s">
        <v>98</v>
      </c>
    </row>
    <row r="72" spans="1:22" ht="17.25" thickBot="1" x14ac:dyDescent="0.35">
      <c r="A72" s="6"/>
      <c r="F72" s="6"/>
      <c r="K72" s="6"/>
      <c r="P72" s="6"/>
    </row>
    <row r="73" spans="1:22" ht="30" customHeight="1" x14ac:dyDescent="0.3">
      <c r="A73" s="31" t="s">
        <v>37</v>
      </c>
      <c r="B73" s="32"/>
      <c r="C73" s="32"/>
      <c r="D73" s="32"/>
      <c r="F73" s="31" t="s">
        <v>37</v>
      </c>
      <c r="G73" s="32"/>
      <c r="H73" s="32"/>
      <c r="I73" s="32"/>
      <c r="K73" s="31" t="s">
        <v>37</v>
      </c>
      <c r="L73" s="32"/>
      <c r="M73" s="32"/>
      <c r="N73" s="32"/>
      <c r="P73" s="31" t="s">
        <v>37</v>
      </c>
      <c r="Q73" s="32"/>
      <c r="R73" s="32"/>
      <c r="S73" s="32"/>
      <c r="U73" s="31" t="s">
        <v>65</v>
      </c>
      <c r="V73" s="32"/>
    </row>
    <row r="74" spans="1:22" x14ac:dyDescent="0.3">
      <c r="A74" s="25" t="s">
        <v>0</v>
      </c>
      <c r="B74" s="8">
        <v>397</v>
      </c>
      <c r="C74" s="7" t="s">
        <v>38</v>
      </c>
      <c r="D74" s="8">
        <v>397</v>
      </c>
      <c r="F74" s="25" t="s">
        <v>0</v>
      </c>
      <c r="G74" s="8">
        <v>350</v>
      </c>
      <c r="H74" s="7" t="s">
        <v>38</v>
      </c>
      <c r="I74" s="8">
        <v>350</v>
      </c>
      <c r="K74" s="25" t="s">
        <v>0</v>
      </c>
      <c r="L74" s="8">
        <v>481</v>
      </c>
      <c r="M74" s="7" t="s">
        <v>38</v>
      </c>
      <c r="N74" s="8">
        <v>481</v>
      </c>
      <c r="P74" s="25" t="s">
        <v>0</v>
      </c>
      <c r="Q74" s="8">
        <v>668</v>
      </c>
      <c r="R74" s="7" t="s">
        <v>38</v>
      </c>
      <c r="S74" s="8">
        <v>668</v>
      </c>
      <c r="U74" s="25" t="s">
        <v>66</v>
      </c>
      <c r="V74" s="8">
        <v>777476.5</v>
      </c>
    </row>
    <row r="75" spans="1:22" x14ac:dyDescent="0.3">
      <c r="A75" s="25" t="s">
        <v>39</v>
      </c>
      <c r="B75" s="8">
        <v>82.510075599999993</v>
      </c>
      <c r="C75" s="7" t="s">
        <v>40</v>
      </c>
      <c r="D75" s="8">
        <v>32756.5</v>
      </c>
      <c r="F75" s="25" t="s">
        <v>39</v>
      </c>
      <c r="G75" s="8">
        <v>78.457142899999994</v>
      </c>
      <c r="H75" s="7" t="s">
        <v>40</v>
      </c>
      <c r="I75" s="8">
        <v>27460</v>
      </c>
      <c r="K75" s="25" t="s">
        <v>39</v>
      </c>
      <c r="L75" s="8">
        <v>76.282744300000005</v>
      </c>
      <c r="M75" s="7" t="s">
        <v>40</v>
      </c>
      <c r="N75" s="8">
        <v>36692</v>
      </c>
      <c r="P75" s="25" t="s">
        <v>39</v>
      </c>
      <c r="Q75" s="8">
        <v>75.865269499999997</v>
      </c>
      <c r="R75" s="7" t="s">
        <v>40</v>
      </c>
      <c r="S75" s="8">
        <v>50678</v>
      </c>
      <c r="U75" s="25" t="s">
        <v>67</v>
      </c>
      <c r="V75" s="9">
        <v>-4.4301000000000004</v>
      </c>
    </row>
    <row r="76" spans="1:22" ht="30" x14ac:dyDescent="0.3">
      <c r="A76" s="25" t="s">
        <v>41</v>
      </c>
      <c r="B76" s="8">
        <v>25.464471199999998</v>
      </c>
      <c r="C76" s="7" t="s">
        <v>42</v>
      </c>
      <c r="D76" s="8">
        <v>648.43929200000002</v>
      </c>
      <c r="F76" s="25" t="s">
        <v>41</v>
      </c>
      <c r="G76" s="8">
        <v>18.7242359</v>
      </c>
      <c r="H76" s="7" t="s">
        <v>42</v>
      </c>
      <c r="I76" s="8">
        <v>350.59701200000001</v>
      </c>
      <c r="K76" s="25" t="s">
        <v>41</v>
      </c>
      <c r="L76" s="8">
        <v>19.083365499999999</v>
      </c>
      <c r="M76" s="7" t="s">
        <v>42</v>
      </c>
      <c r="N76" s="8">
        <v>364.17483700000003</v>
      </c>
      <c r="P76" s="25" t="s">
        <v>41</v>
      </c>
      <c r="Q76" s="8">
        <v>18.964967099999999</v>
      </c>
      <c r="R76" s="7" t="s">
        <v>42</v>
      </c>
      <c r="S76" s="8">
        <v>359.66997600000002</v>
      </c>
      <c r="U76" s="25" t="s">
        <v>68</v>
      </c>
      <c r="V76" s="8" t="s">
        <v>53</v>
      </c>
    </row>
    <row r="77" spans="1:22" ht="30" x14ac:dyDescent="0.3">
      <c r="A77" s="25" t="s">
        <v>43</v>
      </c>
      <c r="B77" s="8">
        <v>0.39475786000000002</v>
      </c>
      <c r="C77" s="7" t="s">
        <v>44</v>
      </c>
      <c r="D77" s="8">
        <v>0.21527328000000001</v>
      </c>
      <c r="F77" s="25" t="s">
        <v>43</v>
      </c>
      <c r="G77" s="8">
        <v>0.26077397000000002</v>
      </c>
      <c r="H77" s="7" t="s">
        <v>44</v>
      </c>
      <c r="I77" s="8">
        <v>0.58666998999999997</v>
      </c>
      <c r="K77" s="25" t="s">
        <v>43</v>
      </c>
      <c r="L77" s="8">
        <v>0.34329695999999998</v>
      </c>
      <c r="M77" s="7" t="s">
        <v>44</v>
      </c>
      <c r="N77" s="8">
        <v>0.40588236999999999</v>
      </c>
      <c r="P77" s="25" t="s">
        <v>43</v>
      </c>
      <c r="Q77" s="8">
        <v>0.31022553000000003</v>
      </c>
      <c r="R77" s="7" t="s">
        <v>44</v>
      </c>
      <c r="S77" s="8">
        <v>1.97136135</v>
      </c>
      <c r="U77" s="25" t="s">
        <v>69</v>
      </c>
      <c r="V77" s="8" t="s">
        <v>53</v>
      </c>
    </row>
    <row r="78" spans="1:22" ht="30" x14ac:dyDescent="0.3">
      <c r="A78" s="25" t="s">
        <v>45</v>
      </c>
      <c r="B78" s="8">
        <v>2959523.25</v>
      </c>
      <c r="C78" s="7" t="s">
        <v>46</v>
      </c>
      <c r="D78" s="8">
        <v>256781.96</v>
      </c>
      <c r="F78" s="25" t="s">
        <v>45</v>
      </c>
      <c r="G78" s="8">
        <v>2276791.5</v>
      </c>
      <c r="H78" s="7" t="s">
        <v>46</v>
      </c>
      <c r="I78" s="8">
        <v>122358.357</v>
      </c>
      <c r="K78" s="25" t="s">
        <v>45</v>
      </c>
      <c r="L78" s="8">
        <v>2973770.38</v>
      </c>
      <c r="M78" s="7" t="s">
        <v>46</v>
      </c>
      <c r="N78" s="8">
        <v>174803.92199999999</v>
      </c>
      <c r="P78" s="25" t="s">
        <v>45</v>
      </c>
      <c r="Q78" s="8">
        <v>4084600</v>
      </c>
      <c r="R78" s="7" t="s">
        <v>46</v>
      </c>
      <c r="S78" s="8">
        <v>239899.87400000001</v>
      </c>
    </row>
    <row r="79" spans="1:22" ht="30" x14ac:dyDescent="0.3">
      <c r="A79" s="25" t="s">
        <v>47</v>
      </c>
      <c r="B79" s="8">
        <v>30.862256500000001</v>
      </c>
      <c r="C79" s="7" t="s">
        <v>48</v>
      </c>
      <c r="D79" s="8">
        <v>1.27802517</v>
      </c>
      <c r="F79" s="25" t="s">
        <v>47</v>
      </c>
      <c r="G79" s="8">
        <v>23.865559300000001</v>
      </c>
      <c r="H79" s="7" t="s">
        <v>48</v>
      </c>
      <c r="I79" s="8">
        <v>1.0008525100000001</v>
      </c>
      <c r="K79" s="25" t="s">
        <v>47</v>
      </c>
      <c r="L79" s="8">
        <v>25.016621600000001</v>
      </c>
      <c r="M79" s="7" t="s">
        <v>48</v>
      </c>
      <c r="N79" s="8">
        <v>0.87012657000000004</v>
      </c>
      <c r="P79" s="25" t="s">
        <v>47</v>
      </c>
      <c r="Q79" s="8">
        <v>24.998220199999999</v>
      </c>
      <c r="R79" s="7" t="s">
        <v>48</v>
      </c>
      <c r="S79" s="8">
        <v>0.73377661000000005</v>
      </c>
    </row>
    <row r="81" spans="1:22" x14ac:dyDescent="0.3">
      <c r="A81" s="4" t="s">
        <v>99</v>
      </c>
      <c r="F81" s="4" t="s">
        <v>100</v>
      </c>
      <c r="K81" s="4" t="s">
        <v>101</v>
      </c>
      <c r="P81" s="4" t="s">
        <v>102</v>
      </c>
    </row>
    <row r="82" spans="1:22" ht="17.25" thickBot="1" x14ac:dyDescent="0.35">
      <c r="A82" s="6"/>
      <c r="F82" s="6"/>
      <c r="K82" s="6"/>
      <c r="P82" s="6"/>
    </row>
    <row r="83" spans="1:22" ht="30" customHeight="1" x14ac:dyDescent="0.3">
      <c r="A83" s="31" t="s">
        <v>37</v>
      </c>
      <c r="B83" s="32"/>
      <c r="C83" s="32"/>
      <c r="D83" s="32"/>
      <c r="F83" s="31" t="s">
        <v>37</v>
      </c>
      <c r="G83" s="32"/>
      <c r="H83" s="32"/>
      <c r="I83" s="32"/>
      <c r="K83" s="31" t="s">
        <v>37</v>
      </c>
      <c r="L83" s="32"/>
      <c r="M83" s="32"/>
      <c r="N83" s="32"/>
      <c r="P83" s="31" t="s">
        <v>37</v>
      </c>
      <c r="Q83" s="32"/>
      <c r="R83" s="32"/>
      <c r="S83" s="32"/>
      <c r="U83" s="31" t="s">
        <v>65</v>
      </c>
      <c r="V83" s="32"/>
    </row>
    <row r="84" spans="1:22" x14ac:dyDescent="0.3">
      <c r="A84" s="25" t="s">
        <v>0</v>
      </c>
      <c r="B84" s="8">
        <v>467</v>
      </c>
      <c r="C84" s="7" t="s">
        <v>38</v>
      </c>
      <c r="D84" s="8">
        <v>467</v>
      </c>
      <c r="F84" s="25" t="s">
        <v>0</v>
      </c>
      <c r="G84" s="8">
        <v>457</v>
      </c>
      <c r="H84" s="7" t="s">
        <v>38</v>
      </c>
      <c r="I84" s="8">
        <v>457</v>
      </c>
      <c r="K84" s="25" t="s">
        <v>0</v>
      </c>
      <c r="L84" s="8">
        <v>566</v>
      </c>
      <c r="M84" s="7" t="s">
        <v>38</v>
      </c>
      <c r="N84" s="8">
        <v>566</v>
      </c>
      <c r="P84" s="25" t="s">
        <v>0</v>
      </c>
      <c r="Q84" s="8">
        <v>740</v>
      </c>
      <c r="R84" s="7" t="s">
        <v>38</v>
      </c>
      <c r="S84" s="8">
        <v>740</v>
      </c>
      <c r="U84" s="25" t="s">
        <v>66</v>
      </c>
      <c r="V84" s="8">
        <v>1004566</v>
      </c>
    </row>
    <row r="85" spans="1:22" x14ac:dyDescent="0.3">
      <c r="A85" s="25" t="s">
        <v>39</v>
      </c>
      <c r="B85" s="8">
        <v>98.411134899999993</v>
      </c>
      <c r="C85" s="7" t="s">
        <v>40</v>
      </c>
      <c r="D85" s="8">
        <v>45958</v>
      </c>
      <c r="F85" s="25" t="s">
        <v>39</v>
      </c>
      <c r="G85" s="8">
        <v>93.346827099999999</v>
      </c>
      <c r="H85" s="7" t="s">
        <v>40</v>
      </c>
      <c r="I85" s="8">
        <v>42659.5</v>
      </c>
      <c r="K85" s="25" t="s">
        <v>39</v>
      </c>
      <c r="L85" s="8">
        <v>85.028798600000002</v>
      </c>
      <c r="M85" s="7" t="s">
        <v>40</v>
      </c>
      <c r="N85" s="8">
        <v>48126.3</v>
      </c>
      <c r="P85" s="25" t="s">
        <v>39</v>
      </c>
      <c r="Q85" s="8">
        <v>86.759459500000006</v>
      </c>
      <c r="R85" s="7" t="s">
        <v>40</v>
      </c>
      <c r="S85" s="8">
        <v>64202</v>
      </c>
      <c r="U85" s="25" t="s">
        <v>67</v>
      </c>
      <c r="V85" s="9">
        <v>-8.4039000000000001</v>
      </c>
    </row>
    <row r="86" spans="1:22" ht="30" x14ac:dyDescent="0.3">
      <c r="A86" s="25" t="s">
        <v>41</v>
      </c>
      <c r="B86" s="8">
        <v>26.788736400000001</v>
      </c>
      <c r="C86" s="7" t="s">
        <v>42</v>
      </c>
      <c r="D86" s="8">
        <v>717.63639899999998</v>
      </c>
      <c r="F86" s="25" t="s">
        <v>41</v>
      </c>
      <c r="G86" s="8">
        <v>24.700232499999998</v>
      </c>
      <c r="H86" s="7" t="s">
        <v>42</v>
      </c>
      <c r="I86" s="8">
        <v>610.10148700000002</v>
      </c>
      <c r="K86" s="25" t="s">
        <v>41</v>
      </c>
      <c r="L86" s="8">
        <v>19.9140996</v>
      </c>
      <c r="M86" s="7" t="s">
        <v>42</v>
      </c>
      <c r="N86" s="8">
        <v>396.57136400000002</v>
      </c>
      <c r="P86" s="25" t="s">
        <v>41</v>
      </c>
      <c r="Q86" s="8">
        <v>18.5945699</v>
      </c>
      <c r="R86" s="7" t="s">
        <v>42</v>
      </c>
      <c r="S86" s="8">
        <v>345.75802900000002</v>
      </c>
      <c r="U86" s="25" t="s">
        <v>68</v>
      </c>
      <c r="V86" s="8" t="s">
        <v>53</v>
      </c>
    </row>
    <row r="87" spans="1:22" ht="30" x14ac:dyDescent="0.3">
      <c r="A87" s="25" t="s">
        <v>43</v>
      </c>
      <c r="B87" s="8">
        <v>0.2591794</v>
      </c>
      <c r="C87" s="7" t="s">
        <v>44</v>
      </c>
      <c r="D87" s="9">
        <v>-2.9829100000000001E-2</v>
      </c>
      <c r="F87" s="25" t="s">
        <v>43</v>
      </c>
      <c r="G87" s="8">
        <v>0.41630003999999998</v>
      </c>
      <c r="H87" s="7" t="s">
        <v>44</v>
      </c>
      <c r="I87" s="8">
        <v>0.23459347999999999</v>
      </c>
      <c r="K87" s="25" t="s">
        <v>43</v>
      </c>
      <c r="L87" s="8">
        <v>0.43050177000000001</v>
      </c>
      <c r="M87" s="7" t="s">
        <v>44</v>
      </c>
      <c r="N87" s="8">
        <v>2.2294446200000002</v>
      </c>
      <c r="P87" s="25" t="s">
        <v>43</v>
      </c>
      <c r="Q87" s="8">
        <v>0.62875243999999997</v>
      </c>
      <c r="R87" s="7" t="s">
        <v>44</v>
      </c>
      <c r="S87" s="8">
        <v>2.4652763000000002</v>
      </c>
      <c r="U87" s="25" t="s">
        <v>69</v>
      </c>
      <c r="V87" s="8" t="s">
        <v>53</v>
      </c>
    </row>
    <row r="88" spans="1:22" ht="30" x14ac:dyDescent="0.3">
      <c r="A88" s="25" t="s">
        <v>45</v>
      </c>
      <c r="B88" s="8">
        <v>4857197.5</v>
      </c>
      <c r="C88" s="7" t="s">
        <v>46</v>
      </c>
      <c r="D88" s="8">
        <v>334418.56199999998</v>
      </c>
      <c r="F88" s="25" t="s">
        <v>45</v>
      </c>
      <c r="G88" s="8">
        <v>4260335.25</v>
      </c>
      <c r="H88" s="7" t="s">
        <v>46</v>
      </c>
      <c r="I88" s="8">
        <v>278206.27799999999</v>
      </c>
      <c r="K88" s="25" t="s">
        <v>45</v>
      </c>
      <c r="L88" s="8">
        <v>4316184.29</v>
      </c>
      <c r="M88" s="7" t="s">
        <v>46</v>
      </c>
      <c r="N88" s="8">
        <v>224062.821</v>
      </c>
      <c r="P88" s="25" t="s">
        <v>45</v>
      </c>
      <c r="Q88" s="8">
        <v>5825646</v>
      </c>
      <c r="R88" s="7" t="s">
        <v>46</v>
      </c>
      <c r="S88" s="8">
        <v>255515.18400000001</v>
      </c>
    </row>
    <row r="89" spans="1:22" ht="30" x14ac:dyDescent="0.3">
      <c r="A89" s="25" t="s">
        <v>47</v>
      </c>
      <c r="B89" s="8">
        <v>27.2212453</v>
      </c>
      <c r="C89" s="7" t="s">
        <v>48</v>
      </c>
      <c r="D89" s="8">
        <v>1.2396348800000001</v>
      </c>
      <c r="F89" s="25" t="s">
        <v>47</v>
      </c>
      <c r="G89" s="8">
        <v>26.4607092</v>
      </c>
      <c r="H89" s="7" t="s">
        <v>48</v>
      </c>
      <c r="I89" s="8">
        <v>1.1554281399999999</v>
      </c>
      <c r="K89" s="25" t="s">
        <v>47</v>
      </c>
      <c r="L89" s="8">
        <v>23.420417499999999</v>
      </c>
      <c r="M89" s="7" t="s">
        <v>48</v>
      </c>
      <c r="N89" s="8">
        <v>0.83705204</v>
      </c>
      <c r="P89" s="25" t="s">
        <v>47</v>
      </c>
      <c r="Q89" s="8">
        <v>21.4323257</v>
      </c>
      <c r="R89" s="7" t="s">
        <v>48</v>
      </c>
      <c r="S89" s="8">
        <v>0.68354998</v>
      </c>
    </row>
    <row r="91" spans="1:22" x14ac:dyDescent="0.3">
      <c r="A91" s="4" t="s">
        <v>103</v>
      </c>
      <c r="F91" s="4" t="s">
        <v>104</v>
      </c>
      <c r="K91" s="4" t="s">
        <v>105</v>
      </c>
      <c r="P91" s="4" t="s">
        <v>106</v>
      </c>
    </row>
    <row r="92" spans="1:22" ht="17.25" thickBot="1" x14ac:dyDescent="0.35">
      <c r="A92" s="6"/>
      <c r="F92" s="6"/>
      <c r="K92" s="6"/>
      <c r="P92" s="6"/>
    </row>
    <row r="93" spans="1:22" ht="30" customHeight="1" x14ac:dyDescent="0.3">
      <c r="A93" s="31" t="s">
        <v>37</v>
      </c>
      <c r="B93" s="32"/>
      <c r="C93" s="32"/>
      <c r="D93" s="32"/>
      <c r="F93" s="31" t="s">
        <v>37</v>
      </c>
      <c r="G93" s="32"/>
      <c r="H93" s="32"/>
      <c r="I93" s="32"/>
      <c r="K93" s="31" t="s">
        <v>37</v>
      </c>
      <c r="L93" s="32"/>
      <c r="M93" s="32"/>
      <c r="N93" s="32"/>
      <c r="P93" s="31" t="s">
        <v>37</v>
      </c>
      <c r="Q93" s="32"/>
      <c r="R93" s="32"/>
      <c r="S93" s="32"/>
      <c r="U93" s="31" t="s">
        <v>65</v>
      </c>
      <c r="V93" s="32"/>
    </row>
    <row r="94" spans="1:22" x14ac:dyDescent="0.3">
      <c r="A94" s="25" t="s">
        <v>0</v>
      </c>
      <c r="B94" s="8">
        <v>472</v>
      </c>
      <c r="C94" s="7" t="s">
        <v>38</v>
      </c>
      <c r="D94" s="8">
        <v>472</v>
      </c>
      <c r="F94" s="25" t="s">
        <v>0</v>
      </c>
      <c r="G94" s="8">
        <v>476</v>
      </c>
      <c r="H94" s="7" t="s">
        <v>38</v>
      </c>
      <c r="I94" s="8">
        <v>476</v>
      </c>
      <c r="K94" s="25" t="s">
        <v>0</v>
      </c>
      <c r="L94" s="8">
        <v>575</v>
      </c>
      <c r="M94" s="7" t="s">
        <v>38</v>
      </c>
      <c r="N94" s="8">
        <v>575</v>
      </c>
      <c r="P94" s="25" t="s">
        <v>0</v>
      </c>
      <c r="Q94" s="8">
        <v>868</v>
      </c>
      <c r="R94" s="7" t="s">
        <v>38</v>
      </c>
      <c r="S94" s="8">
        <v>868</v>
      </c>
      <c r="U94" s="25" t="s">
        <v>66</v>
      </c>
      <c r="V94" s="8">
        <v>1125449.5</v>
      </c>
    </row>
    <row r="95" spans="1:22" x14ac:dyDescent="0.3">
      <c r="A95" s="25" t="s">
        <v>39</v>
      </c>
      <c r="B95" s="8">
        <v>102.442797</v>
      </c>
      <c r="C95" s="7" t="s">
        <v>40</v>
      </c>
      <c r="D95" s="8">
        <v>48353</v>
      </c>
      <c r="F95" s="25" t="s">
        <v>39</v>
      </c>
      <c r="G95" s="8">
        <v>92.752100799999994</v>
      </c>
      <c r="H95" s="7" t="s">
        <v>40</v>
      </c>
      <c r="I95" s="8">
        <v>44150</v>
      </c>
      <c r="K95" s="25" t="s">
        <v>39</v>
      </c>
      <c r="L95" s="8">
        <v>87.12</v>
      </c>
      <c r="M95" s="7" t="s">
        <v>40</v>
      </c>
      <c r="N95" s="8">
        <v>50094</v>
      </c>
      <c r="P95" s="25" t="s">
        <v>39</v>
      </c>
      <c r="Q95" s="8">
        <v>86.342165899999998</v>
      </c>
      <c r="R95" s="7" t="s">
        <v>40</v>
      </c>
      <c r="S95" s="8">
        <v>74945</v>
      </c>
      <c r="U95" s="25" t="s">
        <v>67</v>
      </c>
      <c r="V95" s="9">
        <v>-11.4076</v>
      </c>
    </row>
    <row r="96" spans="1:22" ht="30" x14ac:dyDescent="0.3">
      <c r="A96" s="25" t="s">
        <v>41</v>
      </c>
      <c r="B96" s="8">
        <v>26.079514799999998</v>
      </c>
      <c r="C96" s="7" t="s">
        <v>42</v>
      </c>
      <c r="D96" s="8">
        <v>680.14109399999995</v>
      </c>
      <c r="F96" s="25" t="s">
        <v>41</v>
      </c>
      <c r="G96" s="8">
        <v>25.321210099999998</v>
      </c>
      <c r="H96" s="7" t="s">
        <v>42</v>
      </c>
      <c r="I96" s="8">
        <v>641.16368</v>
      </c>
      <c r="K96" s="25" t="s">
        <v>41</v>
      </c>
      <c r="L96" s="8">
        <v>19.6740964</v>
      </c>
      <c r="M96" s="7" t="s">
        <v>42</v>
      </c>
      <c r="N96" s="8">
        <v>387.07006999999999</v>
      </c>
      <c r="P96" s="25" t="s">
        <v>41</v>
      </c>
      <c r="Q96" s="8">
        <v>19.506701199999998</v>
      </c>
      <c r="R96" s="7" t="s">
        <v>42</v>
      </c>
      <c r="S96" s="8">
        <v>380.511392</v>
      </c>
      <c r="U96" s="25" t="s">
        <v>68</v>
      </c>
      <c r="V96" s="8" t="s">
        <v>53</v>
      </c>
    </row>
    <row r="97" spans="1:22" ht="30" x14ac:dyDescent="0.3">
      <c r="A97" s="25" t="s">
        <v>43</v>
      </c>
      <c r="B97" s="8">
        <v>0.13404980999999999</v>
      </c>
      <c r="C97" s="7" t="s">
        <v>44</v>
      </c>
      <c r="D97" s="9">
        <v>-0.30728109999999997</v>
      </c>
      <c r="F97" s="25" t="s">
        <v>43</v>
      </c>
      <c r="G97" s="8">
        <v>0.15880138999999999</v>
      </c>
      <c r="H97" s="7" t="s">
        <v>44</v>
      </c>
      <c r="I97" s="8">
        <v>0.73398341</v>
      </c>
      <c r="K97" s="25" t="s">
        <v>43</v>
      </c>
      <c r="L97" s="8">
        <v>0.22035577000000001</v>
      </c>
      <c r="M97" s="7" t="s">
        <v>44</v>
      </c>
      <c r="N97" s="8">
        <v>2.1950954299999998</v>
      </c>
      <c r="P97" s="25" t="s">
        <v>43</v>
      </c>
      <c r="Q97" s="8">
        <v>0.21178528999999999</v>
      </c>
      <c r="R97" s="7" t="s">
        <v>44</v>
      </c>
      <c r="S97" s="8">
        <v>2.1733671299999999</v>
      </c>
      <c r="U97" s="25" t="s">
        <v>69</v>
      </c>
      <c r="V97" s="8" t="s">
        <v>53</v>
      </c>
    </row>
    <row r="98" spans="1:22" ht="30" x14ac:dyDescent="0.3">
      <c r="A98" s="25" t="s">
        <v>45</v>
      </c>
      <c r="B98" s="8">
        <v>5273763</v>
      </c>
      <c r="C98" s="7" t="s">
        <v>46</v>
      </c>
      <c r="D98" s="8">
        <v>320346.45600000001</v>
      </c>
      <c r="F98" s="25" t="s">
        <v>45</v>
      </c>
      <c r="G98" s="8">
        <v>4399558</v>
      </c>
      <c r="H98" s="7" t="s">
        <v>46</v>
      </c>
      <c r="I98" s="8">
        <v>304552.74800000002</v>
      </c>
      <c r="K98" s="25" t="s">
        <v>45</v>
      </c>
      <c r="L98" s="8">
        <v>4586367.5</v>
      </c>
      <c r="M98" s="7" t="s">
        <v>46</v>
      </c>
      <c r="N98" s="8">
        <v>222178.22</v>
      </c>
      <c r="P98" s="25" t="s">
        <v>45</v>
      </c>
      <c r="Q98" s="8">
        <v>6800817</v>
      </c>
      <c r="R98" s="7" t="s">
        <v>46</v>
      </c>
      <c r="S98" s="8">
        <v>329903.37699999998</v>
      </c>
    </row>
    <row r="99" spans="1:22" ht="30" x14ac:dyDescent="0.3">
      <c r="A99" s="25" t="s">
        <v>47</v>
      </c>
      <c r="B99" s="8">
        <v>25.457636600000001</v>
      </c>
      <c r="C99" s="7" t="s">
        <v>48</v>
      </c>
      <c r="D99" s="8">
        <v>1.20040697</v>
      </c>
      <c r="F99" s="25" t="s">
        <v>47</v>
      </c>
      <c r="G99" s="8">
        <v>27.2998777</v>
      </c>
      <c r="H99" s="7" t="s">
        <v>48</v>
      </c>
      <c r="I99" s="8">
        <v>1.1605957600000001</v>
      </c>
      <c r="K99" s="25" t="s">
        <v>47</v>
      </c>
      <c r="L99" s="8">
        <v>22.582755299999999</v>
      </c>
      <c r="M99" s="7" t="s">
        <v>48</v>
      </c>
      <c r="N99" s="8">
        <v>0.82046653999999997</v>
      </c>
      <c r="P99" s="25" t="s">
        <v>47</v>
      </c>
      <c r="Q99" s="8">
        <v>22.592323199999999</v>
      </c>
      <c r="R99" s="7" t="s">
        <v>48</v>
      </c>
      <c r="S99" s="8">
        <v>0.66210058000000005</v>
      </c>
    </row>
    <row r="101" spans="1:22" x14ac:dyDescent="0.3">
      <c r="A101" s="4" t="s">
        <v>107</v>
      </c>
      <c r="F101" s="4" t="s">
        <v>108</v>
      </c>
      <c r="K101" s="4" t="s">
        <v>109</v>
      </c>
      <c r="P101" s="4" t="s">
        <v>110</v>
      </c>
    </row>
    <row r="102" spans="1:22" ht="17.25" thickBot="1" x14ac:dyDescent="0.35">
      <c r="A102" s="6"/>
      <c r="F102" s="6"/>
      <c r="K102" s="6"/>
      <c r="P102" s="6"/>
    </row>
    <row r="103" spans="1:22" ht="30" customHeight="1" x14ac:dyDescent="0.3">
      <c r="A103" s="31" t="s">
        <v>37</v>
      </c>
      <c r="B103" s="32"/>
      <c r="C103" s="32"/>
      <c r="D103" s="32"/>
      <c r="F103" s="31" t="s">
        <v>37</v>
      </c>
      <c r="G103" s="32"/>
      <c r="H103" s="32"/>
      <c r="I103" s="32"/>
      <c r="K103" s="31" t="s">
        <v>37</v>
      </c>
      <c r="L103" s="32"/>
      <c r="M103" s="32"/>
      <c r="N103" s="32"/>
      <c r="P103" s="31" t="s">
        <v>37</v>
      </c>
      <c r="Q103" s="32"/>
      <c r="R103" s="32"/>
      <c r="S103" s="32"/>
      <c r="U103" s="31" t="s">
        <v>65</v>
      </c>
      <c r="V103" s="32"/>
    </row>
    <row r="104" spans="1:22" x14ac:dyDescent="0.3">
      <c r="A104" s="25" t="s">
        <v>0</v>
      </c>
      <c r="B104" s="8">
        <v>566</v>
      </c>
      <c r="C104" s="7" t="s">
        <v>38</v>
      </c>
      <c r="D104" s="8">
        <v>566</v>
      </c>
      <c r="F104" s="25" t="s">
        <v>0</v>
      </c>
      <c r="G104" s="8">
        <v>489</v>
      </c>
      <c r="H104" s="7" t="s">
        <v>38</v>
      </c>
      <c r="I104" s="8">
        <v>489</v>
      </c>
      <c r="K104" s="25" t="s">
        <v>0</v>
      </c>
      <c r="L104" s="8">
        <v>563</v>
      </c>
      <c r="M104" s="7" t="s">
        <v>38</v>
      </c>
      <c r="N104" s="8">
        <v>563</v>
      </c>
      <c r="P104" s="25" t="s">
        <v>0</v>
      </c>
      <c r="Q104" s="8">
        <v>866</v>
      </c>
      <c r="R104" s="7" t="s">
        <v>38</v>
      </c>
      <c r="S104" s="8">
        <v>866</v>
      </c>
      <c r="U104" s="25" t="s">
        <v>66</v>
      </c>
      <c r="V104" s="8">
        <v>1243620</v>
      </c>
    </row>
    <row r="105" spans="1:22" x14ac:dyDescent="0.3">
      <c r="A105" s="25" t="s">
        <v>39</v>
      </c>
      <c r="B105" s="8">
        <v>92.128091900000001</v>
      </c>
      <c r="C105" s="7" t="s">
        <v>40</v>
      </c>
      <c r="D105" s="8">
        <v>52144.5</v>
      </c>
      <c r="F105" s="25" t="s">
        <v>39</v>
      </c>
      <c r="G105" s="8">
        <v>85.508691200000001</v>
      </c>
      <c r="H105" s="7" t="s">
        <v>40</v>
      </c>
      <c r="I105" s="8">
        <v>41813.75</v>
      </c>
      <c r="K105" s="25" t="s">
        <v>39</v>
      </c>
      <c r="L105" s="8">
        <v>81.402753099999998</v>
      </c>
      <c r="M105" s="7" t="s">
        <v>40</v>
      </c>
      <c r="N105" s="8">
        <v>45829.75</v>
      </c>
      <c r="P105" s="25" t="s">
        <v>39</v>
      </c>
      <c r="Q105" s="8">
        <v>81.354503500000007</v>
      </c>
      <c r="R105" s="7" t="s">
        <v>40</v>
      </c>
      <c r="S105" s="8">
        <v>70453</v>
      </c>
      <c r="U105" s="25" t="s">
        <v>67</v>
      </c>
      <c r="V105" s="9">
        <v>-9.6294000000000004</v>
      </c>
    </row>
    <row r="106" spans="1:22" ht="30" x14ac:dyDescent="0.3">
      <c r="A106" s="25" t="s">
        <v>41</v>
      </c>
      <c r="B106" s="8">
        <v>22.882538199999999</v>
      </c>
      <c r="C106" s="7" t="s">
        <v>42</v>
      </c>
      <c r="D106" s="8">
        <v>523.61055499999998</v>
      </c>
      <c r="F106" s="25" t="s">
        <v>41</v>
      </c>
      <c r="G106" s="8">
        <v>21.111022200000001</v>
      </c>
      <c r="H106" s="7" t="s">
        <v>42</v>
      </c>
      <c r="I106" s="8">
        <v>445.67525699999999</v>
      </c>
      <c r="K106" s="25" t="s">
        <v>41</v>
      </c>
      <c r="L106" s="8">
        <v>19.364669200000002</v>
      </c>
      <c r="M106" s="7" t="s">
        <v>42</v>
      </c>
      <c r="N106" s="8">
        <v>374.99041499999998</v>
      </c>
      <c r="P106" s="25" t="s">
        <v>41</v>
      </c>
      <c r="Q106" s="8">
        <v>18.980006700000001</v>
      </c>
      <c r="R106" s="7" t="s">
        <v>42</v>
      </c>
      <c r="S106" s="8">
        <v>360.240656</v>
      </c>
      <c r="U106" s="25" t="s">
        <v>68</v>
      </c>
      <c r="V106" s="8" t="s">
        <v>53</v>
      </c>
    </row>
    <row r="107" spans="1:22" ht="30" x14ac:dyDescent="0.3">
      <c r="A107" s="25" t="s">
        <v>43</v>
      </c>
      <c r="B107" s="8">
        <v>0.15526996000000001</v>
      </c>
      <c r="C107" s="7" t="s">
        <v>44</v>
      </c>
      <c r="D107" s="8">
        <v>0.31935107000000001</v>
      </c>
      <c r="F107" s="25" t="s">
        <v>43</v>
      </c>
      <c r="G107" s="8">
        <v>2.4072360000000001E-2</v>
      </c>
      <c r="H107" s="7" t="s">
        <v>44</v>
      </c>
      <c r="I107" s="8">
        <v>0.47356333</v>
      </c>
      <c r="K107" s="25" t="s">
        <v>43</v>
      </c>
      <c r="L107" s="8">
        <v>0.44825458000000001</v>
      </c>
      <c r="M107" s="7" t="s">
        <v>44</v>
      </c>
      <c r="N107" s="8">
        <v>2.4470797399999999</v>
      </c>
      <c r="P107" s="25" t="s">
        <v>43</v>
      </c>
      <c r="Q107" s="8">
        <v>0.11284182</v>
      </c>
      <c r="R107" s="7" t="s">
        <v>44</v>
      </c>
      <c r="S107" s="8">
        <v>2.9678988099999999</v>
      </c>
      <c r="U107" s="25" t="s">
        <v>69</v>
      </c>
      <c r="V107" s="8" t="s">
        <v>53</v>
      </c>
    </row>
    <row r="108" spans="1:22" ht="30" x14ac:dyDescent="0.3">
      <c r="A108" s="25" t="s">
        <v>45</v>
      </c>
      <c r="B108" s="8">
        <v>5099813.25</v>
      </c>
      <c r="C108" s="7" t="s">
        <v>46</v>
      </c>
      <c r="D108" s="8">
        <v>295839.96299999999</v>
      </c>
      <c r="F108" s="25" t="s">
        <v>45</v>
      </c>
      <c r="G108" s="8">
        <v>3792928.56</v>
      </c>
      <c r="H108" s="7" t="s">
        <v>46</v>
      </c>
      <c r="I108" s="8">
        <v>217489.52600000001</v>
      </c>
      <c r="K108" s="25" t="s">
        <v>45</v>
      </c>
      <c r="L108" s="8">
        <v>3941412.44</v>
      </c>
      <c r="M108" s="7" t="s">
        <v>46</v>
      </c>
      <c r="N108" s="8">
        <v>210744.61300000001</v>
      </c>
      <c r="P108" s="25" t="s">
        <v>45</v>
      </c>
      <c r="Q108" s="8">
        <v>6043277</v>
      </c>
      <c r="R108" s="7" t="s">
        <v>46</v>
      </c>
      <c r="S108" s="8">
        <v>311608.16700000002</v>
      </c>
    </row>
    <row r="109" spans="1:22" ht="30" x14ac:dyDescent="0.3">
      <c r="A109" s="25" t="s">
        <v>47</v>
      </c>
      <c r="B109" s="8">
        <v>24.837742500000001</v>
      </c>
      <c r="C109" s="7" t="s">
        <v>48</v>
      </c>
      <c r="D109" s="8">
        <v>0.96182482000000002</v>
      </c>
      <c r="F109" s="25" t="s">
        <v>47</v>
      </c>
      <c r="G109" s="8">
        <v>24.688744400000001</v>
      </c>
      <c r="H109" s="7" t="s">
        <v>48</v>
      </c>
      <c r="I109" s="8">
        <v>0.95467341999999999</v>
      </c>
      <c r="K109" s="25" t="s">
        <v>47</v>
      </c>
      <c r="L109" s="8">
        <v>23.788715400000001</v>
      </c>
      <c r="M109" s="7" t="s">
        <v>48</v>
      </c>
      <c r="N109" s="8">
        <v>0.81612351000000005</v>
      </c>
      <c r="P109" s="25" t="s">
        <v>47</v>
      </c>
      <c r="Q109" s="8">
        <v>23.330001299999999</v>
      </c>
      <c r="R109" s="7" t="s">
        <v>48</v>
      </c>
      <c r="S109" s="8">
        <v>0.64496688000000002</v>
      </c>
    </row>
    <row r="111" spans="1:22" x14ac:dyDescent="0.3">
      <c r="A111" s="4" t="s">
        <v>111</v>
      </c>
      <c r="F111" s="4" t="s">
        <v>112</v>
      </c>
      <c r="K111" s="4" t="s">
        <v>113</v>
      </c>
      <c r="P111" s="4" t="s">
        <v>114</v>
      </c>
    </row>
    <row r="112" spans="1:22" ht="17.25" thickBot="1" x14ac:dyDescent="0.35">
      <c r="A112" s="6"/>
      <c r="F112" s="6"/>
      <c r="K112" s="6"/>
      <c r="P112" s="6"/>
    </row>
    <row r="113" spans="1:22" ht="30" customHeight="1" x14ac:dyDescent="0.3">
      <c r="A113" s="31" t="s">
        <v>37</v>
      </c>
      <c r="B113" s="32"/>
      <c r="C113" s="32"/>
      <c r="D113" s="32"/>
      <c r="F113" s="31" t="s">
        <v>37</v>
      </c>
      <c r="G113" s="32"/>
      <c r="H113" s="32"/>
      <c r="I113" s="32"/>
      <c r="K113" s="31" t="s">
        <v>37</v>
      </c>
      <c r="L113" s="32"/>
      <c r="M113" s="32"/>
      <c r="N113" s="32"/>
      <c r="P113" s="31" t="s">
        <v>37</v>
      </c>
      <c r="Q113" s="32"/>
      <c r="R113" s="32"/>
      <c r="S113" s="32"/>
      <c r="U113" s="31" t="s">
        <v>65</v>
      </c>
      <c r="V113" s="32"/>
    </row>
    <row r="114" spans="1:22" x14ac:dyDescent="0.3">
      <c r="A114" s="25" t="s">
        <v>0</v>
      </c>
      <c r="B114" s="8">
        <v>619</v>
      </c>
      <c r="C114" s="7" t="s">
        <v>38</v>
      </c>
      <c r="D114" s="8">
        <v>619</v>
      </c>
      <c r="F114" s="25" t="s">
        <v>0</v>
      </c>
      <c r="G114" s="8">
        <v>575</v>
      </c>
      <c r="H114" s="7" t="s">
        <v>38</v>
      </c>
      <c r="I114" s="8">
        <v>575</v>
      </c>
      <c r="K114" s="25" t="s">
        <v>0</v>
      </c>
      <c r="L114" s="8">
        <v>714</v>
      </c>
      <c r="M114" s="7" t="s">
        <v>38</v>
      </c>
      <c r="N114" s="8">
        <v>714</v>
      </c>
      <c r="P114" s="25" t="s">
        <v>0</v>
      </c>
      <c r="Q114" s="8">
        <v>977</v>
      </c>
      <c r="R114" s="7" t="s">
        <v>38</v>
      </c>
      <c r="S114" s="8">
        <v>977</v>
      </c>
      <c r="U114" s="25" t="s">
        <v>66</v>
      </c>
      <c r="V114" s="8">
        <v>1741954</v>
      </c>
    </row>
    <row r="115" spans="1:22" x14ac:dyDescent="0.3">
      <c r="A115" s="25" t="s">
        <v>39</v>
      </c>
      <c r="B115" s="8">
        <v>80.660743100000005</v>
      </c>
      <c r="C115" s="7" t="s">
        <v>40</v>
      </c>
      <c r="D115" s="8">
        <v>49929</v>
      </c>
      <c r="F115" s="25" t="s">
        <v>39</v>
      </c>
      <c r="G115" s="8">
        <v>78.832173900000001</v>
      </c>
      <c r="H115" s="7" t="s">
        <v>40</v>
      </c>
      <c r="I115" s="8">
        <v>45328.5</v>
      </c>
      <c r="K115" s="25" t="s">
        <v>39</v>
      </c>
      <c r="L115" s="8">
        <v>72.379271700000004</v>
      </c>
      <c r="M115" s="7" t="s">
        <v>40</v>
      </c>
      <c r="N115" s="8">
        <v>51678.8</v>
      </c>
      <c r="P115" s="25" t="s">
        <v>39</v>
      </c>
      <c r="Q115" s="8">
        <v>74.5772774</v>
      </c>
      <c r="R115" s="7" t="s">
        <v>40</v>
      </c>
      <c r="S115" s="8">
        <v>72862</v>
      </c>
      <c r="U115" s="25" t="s">
        <v>67</v>
      </c>
      <c r="V115" s="9">
        <v>-7.2458</v>
      </c>
    </row>
    <row r="116" spans="1:22" ht="30" x14ac:dyDescent="0.3">
      <c r="A116" s="25" t="s">
        <v>41</v>
      </c>
      <c r="B116" s="8">
        <v>21.852171599999998</v>
      </c>
      <c r="C116" s="7" t="s">
        <v>42</v>
      </c>
      <c r="D116" s="8">
        <v>477.517405</v>
      </c>
      <c r="F116" s="25" t="s">
        <v>41</v>
      </c>
      <c r="G116" s="8">
        <v>20.677233999999999</v>
      </c>
      <c r="H116" s="7" t="s">
        <v>42</v>
      </c>
      <c r="I116" s="8">
        <v>427.54800499999999</v>
      </c>
      <c r="K116" s="25" t="s">
        <v>41</v>
      </c>
      <c r="L116" s="8">
        <v>18.5182194</v>
      </c>
      <c r="M116" s="7" t="s">
        <v>42</v>
      </c>
      <c r="N116" s="8">
        <v>342.92445099999998</v>
      </c>
      <c r="P116" s="25" t="s">
        <v>41</v>
      </c>
      <c r="Q116" s="8">
        <v>17.880879100000001</v>
      </c>
      <c r="R116" s="7" t="s">
        <v>42</v>
      </c>
      <c r="S116" s="8">
        <v>319.72583600000002</v>
      </c>
      <c r="U116" s="25" t="s">
        <v>68</v>
      </c>
      <c r="V116" s="8" t="s">
        <v>53</v>
      </c>
    </row>
    <row r="117" spans="1:22" ht="30" x14ac:dyDescent="0.3">
      <c r="A117" s="25" t="s">
        <v>43</v>
      </c>
      <c r="B117" s="8">
        <v>0.20782258000000001</v>
      </c>
      <c r="C117" s="7" t="s">
        <v>44</v>
      </c>
      <c r="D117" s="8">
        <v>0.71839456000000002</v>
      </c>
      <c r="F117" s="25" t="s">
        <v>43</v>
      </c>
      <c r="G117" s="8">
        <v>7.9312369999999993E-2</v>
      </c>
      <c r="H117" s="7" t="s">
        <v>44</v>
      </c>
      <c r="I117" s="8">
        <v>1.5724402</v>
      </c>
      <c r="K117" s="25" t="s">
        <v>43</v>
      </c>
      <c r="L117" s="9">
        <v>-0.32968720000000001</v>
      </c>
      <c r="M117" s="7" t="s">
        <v>44</v>
      </c>
      <c r="N117" s="8">
        <v>1.6480420600000001</v>
      </c>
      <c r="P117" s="25" t="s">
        <v>43</v>
      </c>
      <c r="Q117" s="8">
        <v>0.67762266000000004</v>
      </c>
      <c r="R117" s="7" t="s">
        <v>44</v>
      </c>
      <c r="S117" s="8">
        <v>3.9907036200000001</v>
      </c>
      <c r="U117" s="25" t="s">
        <v>69</v>
      </c>
      <c r="V117" s="8" t="s">
        <v>53</v>
      </c>
    </row>
    <row r="118" spans="1:22" ht="30" x14ac:dyDescent="0.3">
      <c r="A118" s="25" t="s">
        <v>45</v>
      </c>
      <c r="B118" s="8">
        <v>4322416</v>
      </c>
      <c r="C118" s="7" t="s">
        <v>46</v>
      </c>
      <c r="D118" s="8">
        <v>295105.75599999999</v>
      </c>
      <c r="F118" s="25" t="s">
        <v>45</v>
      </c>
      <c r="G118" s="8">
        <v>3818756.75</v>
      </c>
      <c r="H118" s="7" t="s">
        <v>46</v>
      </c>
      <c r="I118" s="8">
        <v>245412.55499999999</v>
      </c>
      <c r="K118" s="25" t="s">
        <v>45</v>
      </c>
      <c r="L118" s="8">
        <v>3984979.04</v>
      </c>
      <c r="M118" s="7" t="s">
        <v>46</v>
      </c>
      <c r="N118" s="8">
        <v>244505.133</v>
      </c>
      <c r="P118" s="25" t="s">
        <v>45</v>
      </c>
      <c r="Q118" s="8">
        <v>5745902</v>
      </c>
      <c r="R118" s="7" t="s">
        <v>46</v>
      </c>
      <c r="S118" s="8">
        <v>312052.41600000003</v>
      </c>
    </row>
    <row r="119" spans="1:22" ht="30" x14ac:dyDescent="0.3">
      <c r="A119" s="25" t="s">
        <v>47</v>
      </c>
      <c r="B119" s="8">
        <v>27.091458299999999</v>
      </c>
      <c r="C119" s="7" t="s">
        <v>48</v>
      </c>
      <c r="D119" s="8">
        <v>0.87831292999999999</v>
      </c>
      <c r="F119" s="25" t="s">
        <v>47</v>
      </c>
      <c r="G119" s="8">
        <v>26.229435200000001</v>
      </c>
      <c r="H119" s="7" t="s">
        <v>48</v>
      </c>
      <c r="I119" s="8">
        <v>0.86230026999999998</v>
      </c>
      <c r="K119" s="25" t="s">
        <v>47</v>
      </c>
      <c r="L119" s="8">
        <v>25.5849762</v>
      </c>
      <c r="M119" s="7" t="s">
        <v>48</v>
      </c>
      <c r="N119" s="8">
        <v>0.69302693999999998</v>
      </c>
      <c r="P119" s="25" t="s">
        <v>47</v>
      </c>
      <c r="Q119" s="8">
        <v>23.976309799999999</v>
      </c>
      <c r="R119" s="7" t="s">
        <v>48</v>
      </c>
      <c r="S119" s="8">
        <v>0.57206000000000001</v>
      </c>
    </row>
    <row r="121" spans="1:22" x14ac:dyDescent="0.3">
      <c r="A121" s="4" t="s">
        <v>115</v>
      </c>
      <c r="F121" s="4" t="s">
        <v>116</v>
      </c>
      <c r="K121" s="4" t="s">
        <v>117</v>
      </c>
      <c r="P121" s="4" t="s">
        <v>118</v>
      </c>
    </row>
    <row r="122" spans="1:22" ht="17.25" thickBot="1" x14ac:dyDescent="0.35">
      <c r="A122" s="6"/>
      <c r="F122" s="6"/>
      <c r="K122" s="6"/>
      <c r="P122" s="6"/>
    </row>
    <row r="123" spans="1:22" ht="30" customHeight="1" x14ac:dyDescent="0.3">
      <c r="A123" s="31" t="s">
        <v>37</v>
      </c>
      <c r="B123" s="32"/>
      <c r="C123" s="32"/>
      <c r="D123" s="32"/>
      <c r="F123" s="31" t="s">
        <v>37</v>
      </c>
      <c r="G123" s="32"/>
      <c r="H123" s="32"/>
      <c r="I123" s="32"/>
      <c r="K123" s="31" t="s">
        <v>37</v>
      </c>
      <c r="L123" s="32"/>
      <c r="M123" s="32"/>
      <c r="N123" s="32"/>
      <c r="P123" s="31" t="s">
        <v>37</v>
      </c>
      <c r="Q123" s="32"/>
      <c r="R123" s="32"/>
      <c r="S123" s="32"/>
      <c r="U123" s="31" t="s">
        <v>65</v>
      </c>
      <c r="V123" s="32"/>
    </row>
    <row r="124" spans="1:22" x14ac:dyDescent="0.3">
      <c r="A124" s="25" t="s">
        <v>0</v>
      </c>
      <c r="B124" s="8">
        <v>616</v>
      </c>
      <c r="C124" s="7" t="s">
        <v>38</v>
      </c>
      <c r="D124" s="8">
        <v>616</v>
      </c>
      <c r="F124" s="25" t="s">
        <v>0</v>
      </c>
      <c r="G124" s="8">
        <v>499</v>
      </c>
      <c r="H124" s="7" t="s">
        <v>38</v>
      </c>
      <c r="I124" s="8">
        <v>499</v>
      </c>
      <c r="K124" s="25" t="s">
        <v>0</v>
      </c>
      <c r="L124" s="8">
        <v>689</v>
      </c>
      <c r="M124" s="7" t="s">
        <v>38</v>
      </c>
      <c r="N124" s="8">
        <v>689</v>
      </c>
      <c r="P124" s="25" t="s">
        <v>0</v>
      </c>
      <c r="Q124" s="8">
        <v>868</v>
      </c>
      <c r="R124" s="7" t="s">
        <v>38</v>
      </c>
      <c r="S124" s="8">
        <v>868</v>
      </c>
      <c r="U124" s="25" t="s">
        <v>66</v>
      </c>
      <c r="V124" s="8">
        <v>1631573</v>
      </c>
    </row>
    <row r="125" spans="1:22" x14ac:dyDescent="0.3">
      <c r="A125" s="25" t="s">
        <v>39</v>
      </c>
      <c r="B125" s="8">
        <v>69.961850600000005</v>
      </c>
      <c r="C125" s="7" t="s">
        <v>40</v>
      </c>
      <c r="D125" s="8">
        <v>43096.5</v>
      </c>
      <c r="F125" s="25" t="s">
        <v>39</v>
      </c>
      <c r="G125" s="8">
        <v>69.348697400000006</v>
      </c>
      <c r="H125" s="7" t="s">
        <v>40</v>
      </c>
      <c r="I125" s="8">
        <v>34605</v>
      </c>
      <c r="K125" s="25" t="s">
        <v>39</v>
      </c>
      <c r="L125" s="8">
        <v>67.643686500000001</v>
      </c>
      <c r="M125" s="7" t="s">
        <v>40</v>
      </c>
      <c r="N125" s="8">
        <v>46606.5</v>
      </c>
      <c r="P125" s="25" t="s">
        <v>39</v>
      </c>
      <c r="Q125" s="8">
        <v>68.675115199999993</v>
      </c>
      <c r="R125" s="7" t="s">
        <v>40</v>
      </c>
      <c r="S125" s="8">
        <v>59610</v>
      </c>
      <c r="U125" s="25" t="s">
        <v>67</v>
      </c>
      <c r="V125" s="9">
        <v>-0.58809999999999996</v>
      </c>
    </row>
    <row r="126" spans="1:22" ht="30" x14ac:dyDescent="0.3">
      <c r="A126" s="25" t="s">
        <v>41</v>
      </c>
      <c r="B126" s="8">
        <v>20.374855100000001</v>
      </c>
      <c r="C126" s="7" t="s">
        <v>42</v>
      </c>
      <c r="D126" s="8">
        <v>415.13472100000001</v>
      </c>
      <c r="F126" s="25" t="s">
        <v>41</v>
      </c>
      <c r="G126" s="8">
        <v>19.469976200000001</v>
      </c>
      <c r="H126" s="7" t="s">
        <v>42</v>
      </c>
      <c r="I126" s="8">
        <v>379.079973</v>
      </c>
      <c r="K126" s="25" t="s">
        <v>41</v>
      </c>
      <c r="L126" s="8">
        <v>17.421534000000001</v>
      </c>
      <c r="M126" s="7" t="s">
        <v>42</v>
      </c>
      <c r="N126" s="8">
        <v>303.50984699999998</v>
      </c>
      <c r="P126" s="25" t="s">
        <v>41</v>
      </c>
      <c r="Q126" s="8">
        <v>18.4392885</v>
      </c>
      <c r="R126" s="7" t="s">
        <v>42</v>
      </c>
      <c r="S126" s="8">
        <v>340.007362</v>
      </c>
      <c r="U126" s="25" t="s">
        <v>68</v>
      </c>
      <c r="V126" s="8">
        <v>0.2782</v>
      </c>
    </row>
    <row r="127" spans="1:22" ht="30" x14ac:dyDescent="0.3">
      <c r="A127" s="25" t="s">
        <v>43</v>
      </c>
      <c r="B127" s="8">
        <v>0.94891731999999995</v>
      </c>
      <c r="C127" s="7" t="s">
        <v>44</v>
      </c>
      <c r="D127" s="8">
        <v>2.31465188</v>
      </c>
      <c r="F127" s="25" t="s">
        <v>43</v>
      </c>
      <c r="G127" s="8">
        <v>0.51957803999999996</v>
      </c>
      <c r="H127" s="7" t="s">
        <v>44</v>
      </c>
      <c r="I127" s="8">
        <v>1.8269817500000001</v>
      </c>
      <c r="K127" s="25" t="s">
        <v>43</v>
      </c>
      <c r="L127" s="8">
        <v>0.11826763999999999</v>
      </c>
      <c r="M127" s="7" t="s">
        <v>44</v>
      </c>
      <c r="N127" s="8">
        <v>0.68078970999999999</v>
      </c>
      <c r="P127" s="25" t="s">
        <v>43</v>
      </c>
      <c r="Q127" s="8">
        <v>0.77635595000000002</v>
      </c>
      <c r="R127" s="7" t="s">
        <v>44</v>
      </c>
      <c r="S127" s="8">
        <v>3.9352995599999998</v>
      </c>
      <c r="U127" s="25" t="s">
        <v>69</v>
      </c>
      <c r="V127" s="8">
        <v>0.55649999999999999</v>
      </c>
    </row>
    <row r="128" spans="1:22" ht="30" x14ac:dyDescent="0.3">
      <c r="A128" s="25" t="s">
        <v>45</v>
      </c>
      <c r="B128" s="8">
        <v>3270418.75</v>
      </c>
      <c r="C128" s="7" t="s">
        <v>46</v>
      </c>
      <c r="D128" s="8">
        <v>255307.853</v>
      </c>
      <c r="F128" s="25" t="s">
        <v>45</v>
      </c>
      <c r="G128" s="8">
        <v>2588593.5</v>
      </c>
      <c r="H128" s="7" t="s">
        <v>46</v>
      </c>
      <c r="I128" s="8">
        <v>188781.82699999999</v>
      </c>
      <c r="K128" s="25" t="s">
        <v>45</v>
      </c>
      <c r="L128" s="8">
        <v>3361450.25</v>
      </c>
      <c r="M128" s="7" t="s">
        <v>46</v>
      </c>
      <c r="N128" s="8">
        <v>208814.77499999999</v>
      </c>
      <c r="P128" s="25" t="s">
        <v>45</v>
      </c>
      <c r="Q128" s="8">
        <v>4388510</v>
      </c>
      <c r="R128" s="7" t="s">
        <v>46</v>
      </c>
      <c r="S128" s="8">
        <v>294786.38199999998</v>
      </c>
    </row>
    <row r="129" spans="1:22" ht="30" x14ac:dyDescent="0.3">
      <c r="A129" s="25" t="s">
        <v>47</v>
      </c>
      <c r="B129" s="8">
        <v>29.1228075</v>
      </c>
      <c r="C129" s="7" t="s">
        <v>48</v>
      </c>
      <c r="D129" s="8">
        <v>0.82092631000000005</v>
      </c>
      <c r="F129" s="25" t="s">
        <v>47</v>
      </c>
      <c r="G129" s="8">
        <v>28.075475000000001</v>
      </c>
      <c r="H129" s="7" t="s">
        <v>48</v>
      </c>
      <c r="I129" s="8">
        <v>0.87159584000000001</v>
      </c>
      <c r="K129" s="25" t="s">
        <v>47</v>
      </c>
      <c r="L129" s="8">
        <v>25.754855899999999</v>
      </c>
      <c r="M129" s="7" t="s">
        <v>48</v>
      </c>
      <c r="N129" s="8">
        <v>0.66370759000000001</v>
      </c>
      <c r="P129" s="25" t="s">
        <v>47</v>
      </c>
      <c r="Q129" s="8">
        <v>26.850029299999999</v>
      </c>
      <c r="R129" s="7" t="s">
        <v>48</v>
      </c>
      <c r="S129" s="8">
        <v>0.62587022999999997</v>
      </c>
    </row>
    <row r="131" spans="1:22" x14ac:dyDescent="0.3">
      <c r="A131" s="4" t="s">
        <v>119</v>
      </c>
      <c r="F131" s="4" t="s">
        <v>120</v>
      </c>
      <c r="K131" s="4" t="s">
        <v>121</v>
      </c>
      <c r="P131" s="4" t="s">
        <v>122</v>
      </c>
    </row>
    <row r="132" spans="1:22" ht="17.25" thickBot="1" x14ac:dyDescent="0.35">
      <c r="A132" s="6"/>
      <c r="F132" s="6"/>
      <c r="K132" s="6"/>
      <c r="P132" s="6"/>
    </row>
    <row r="133" spans="1:22" ht="30" customHeight="1" x14ac:dyDescent="0.3">
      <c r="A133" s="31" t="s">
        <v>37</v>
      </c>
      <c r="B133" s="32"/>
      <c r="C133" s="32"/>
      <c r="D133" s="32"/>
      <c r="F133" s="31" t="s">
        <v>37</v>
      </c>
      <c r="G133" s="32"/>
      <c r="H133" s="32"/>
      <c r="I133" s="32"/>
      <c r="K133" s="31" t="s">
        <v>37</v>
      </c>
      <c r="L133" s="32"/>
      <c r="M133" s="32"/>
      <c r="N133" s="32"/>
      <c r="P133" s="31" t="s">
        <v>37</v>
      </c>
      <c r="Q133" s="32"/>
      <c r="R133" s="32"/>
      <c r="S133" s="32"/>
      <c r="U133" s="31" t="s">
        <v>65</v>
      </c>
      <c r="V133" s="32"/>
    </row>
    <row r="134" spans="1:22" x14ac:dyDescent="0.3">
      <c r="A134" s="25" t="s">
        <v>0</v>
      </c>
      <c r="B134" s="8">
        <v>709</v>
      </c>
      <c r="C134" s="7" t="s">
        <v>38</v>
      </c>
      <c r="D134" s="8">
        <v>709</v>
      </c>
      <c r="F134" s="25" t="s">
        <v>0</v>
      </c>
      <c r="G134" s="8">
        <v>756</v>
      </c>
      <c r="H134" s="7" t="s">
        <v>38</v>
      </c>
      <c r="I134" s="8">
        <v>756</v>
      </c>
      <c r="K134" s="25" t="s">
        <v>0</v>
      </c>
      <c r="L134" s="8">
        <v>779</v>
      </c>
      <c r="M134" s="7" t="s">
        <v>38</v>
      </c>
      <c r="N134" s="8">
        <v>779</v>
      </c>
      <c r="P134" s="25" t="s">
        <v>0</v>
      </c>
      <c r="Q134" s="8">
        <v>1102</v>
      </c>
      <c r="R134" s="7" t="s">
        <v>38</v>
      </c>
      <c r="S134" s="8">
        <v>1102</v>
      </c>
      <c r="U134" s="25" t="s">
        <v>66</v>
      </c>
      <c r="V134" s="8">
        <v>1696113</v>
      </c>
    </row>
    <row r="135" spans="1:22" x14ac:dyDescent="0.3">
      <c r="A135" s="25" t="s">
        <v>39</v>
      </c>
      <c r="B135" s="8">
        <v>114.119182</v>
      </c>
      <c r="C135" s="7" t="s">
        <v>40</v>
      </c>
      <c r="D135" s="8">
        <v>80910.5</v>
      </c>
      <c r="F135" s="25" t="s">
        <v>39</v>
      </c>
      <c r="G135" s="8">
        <v>102.29067499999999</v>
      </c>
      <c r="H135" s="7" t="s">
        <v>40</v>
      </c>
      <c r="I135" s="8">
        <v>77331.75</v>
      </c>
      <c r="K135" s="25" t="s">
        <v>39</v>
      </c>
      <c r="L135" s="8">
        <v>88.244159199999999</v>
      </c>
      <c r="M135" s="7" t="s">
        <v>40</v>
      </c>
      <c r="N135" s="8">
        <v>68742.2</v>
      </c>
      <c r="P135" s="25" t="s">
        <v>39</v>
      </c>
      <c r="Q135" s="8">
        <v>88.374773099999999</v>
      </c>
      <c r="R135" s="7" t="s">
        <v>40</v>
      </c>
      <c r="S135" s="8">
        <v>97389</v>
      </c>
      <c r="U135" s="25" t="s">
        <v>67</v>
      </c>
      <c r="V135" s="9">
        <v>-29.321899999999999</v>
      </c>
    </row>
    <row r="136" spans="1:22" ht="30" x14ac:dyDescent="0.3">
      <c r="A136" s="25" t="s">
        <v>41</v>
      </c>
      <c r="B136" s="8">
        <v>19.5762012</v>
      </c>
      <c r="C136" s="7" t="s">
        <v>42</v>
      </c>
      <c r="D136" s="8">
        <v>383.22765399999997</v>
      </c>
      <c r="F136" s="25" t="s">
        <v>41</v>
      </c>
      <c r="G136" s="8">
        <v>19.104199699999999</v>
      </c>
      <c r="H136" s="7" t="s">
        <v>42</v>
      </c>
      <c r="I136" s="8">
        <v>364.97044599999998</v>
      </c>
      <c r="K136" s="25" t="s">
        <v>41</v>
      </c>
      <c r="L136" s="8">
        <v>13.6303476</v>
      </c>
      <c r="M136" s="7" t="s">
        <v>42</v>
      </c>
      <c r="N136" s="8">
        <v>185.78637699999999</v>
      </c>
      <c r="P136" s="25" t="s">
        <v>41</v>
      </c>
      <c r="Q136" s="8">
        <v>15.1003972</v>
      </c>
      <c r="R136" s="7" t="s">
        <v>42</v>
      </c>
      <c r="S136" s="8">
        <v>228.021997</v>
      </c>
      <c r="U136" s="25" t="s">
        <v>68</v>
      </c>
      <c r="V136" s="8" t="s">
        <v>53</v>
      </c>
    </row>
    <row r="137" spans="1:22" ht="30" x14ac:dyDescent="0.3">
      <c r="A137" s="25" t="s">
        <v>43</v>
      </c>
      <c r="B137" s="9">
        <v>-0.52595599999999998</v>
      </c>
      <c r="C137" s="7" t="s">
        <v>44</v>
      </c>
      <c r="D137" s="8">
        <v>0.76698316</v>
      </c>
      <c r="F137" s="25" t="s">
        <v>43</v>
      </c>
      <c r="G137" s="8">
        <v>0.11933953</v>
      </c>
      <c r="H137" s="7" t="s">
        <v>44</v>
      </c>
      <c r="I137" s="8">
        <v>0.75763157999999997</v>
      </c>
      <c r="K137" s="25" t="s">
        <v>43</v>
      </c>
      <c r="L137" s="9">
        <v>-0.82028400000000001</v>
      </c>
      <c r="M137" s="7" t="s">
        <v>44</v>
      </c>
      <c r="N137" s="8">
        <v>8.7881605799999996</v>
      </c>
      <c r="P137" s="25" t="s">
        <v>43</v>
      </c>
      <c r="Q137" s="8">
        <v>0.42156938999999999</v>
      </c>
      <c r="R137" s="7" t="s">
        <v>44</v>
      </c>
      <c r="S137" s="8">
        <v>8.6391849700000005</v>
      </c>
      <c r="U137" s="25" t="s">
        <v>69</v>
      </c>
      <c r="V137" s="8" t="s">
        <v>53</v>
      </c>
    </row>
    <row r="138" spans="1:22" ht="30" x14ac:dyDescent="0.3">
      <c r="A138" s="25" t="s">
        <v>45</v>
      </c>
      <c r="B138" s="8">
        <v>9504765.25</v>
      </c>
      <c r="C138" s="7" t="s">
        <v>46</v>
      </c>
      <c r="D138" s="8">
        <v>271325.179</v>
      </c>
      <c r="F138" s="25" t="s">
        <v>45</v>
      </c>
      <c r="G138" s="8">
        <v>8185869.5599999996</v>
      </c>
      <c r="H138" s="7" t="s">
        <v>46</v>
      </c>
      <c r="I138" s="8">
        <v>275552.68699999998</v>
      </c>
      <c r="K138" s="25" t="s">
        <v>45</v>
      </c>
      <c r="L138" s="8">
        <v>6210639.4400000004</v>
      </c>
      <c r="M138" s="7" t="s">
        <v>46</v>
      </c>
      <c r="N138" s="8">
        <v>144541.80100000001</v>
      </c>
      <c r="P138" s="25" t="s">
        <v>45</v>
      </c>
      <c r="Q138" s="8">
        <v>8857783</v>
      </c>
      <c r="R138" s="7" t="s">
        <v>46</v>
      </c>
      <c r="S138" s="8">
        <v>251052.21900000001</v>
      </c>
    </row>
    <row r="139" spans="1:22" ht="30" x14ac:dyDescent="0.3">
      <c r="A139" s="25" t="s">
        <v>47</v>
      </c>
      <c r="B139" s="8">
        <v>17.1541724</v>
      </c>
      <c r="C139" s="7" t="s">
        <v>48</v>
      </c>
      <c r="D139" s="8">
        <v>0.73519966999999997</v>
      </c>
      <c r="F139" s="25" t="s">
        <v>47</v>
      </c>
      <c r="G139" s="8">
        <v>18.676384500000001</v>
      </c>
      <c r="H139" s="7" t="s">
        <v>48</v>
      </c>
      <c r="I139" s="8">
        <v>0.69481303000000005</v>
      </c>
      <c r="K139" s="25" t="s">
        <v>47</v>
      </c>
      <c r="L139" s="8">
        <v>15.4461754</v>
      </c>
      <c r="M139" s="7" t="s">
        <v>48</v>
      </c>
      <c r="N139" s="8">
        <v>0.48835788000000002</v>
      </c>
      <c r="P139" s="25" t="s">
        <v>47</v>
      </c>
      <c r="Q139" s="8">
        <v>17.086773399999998</v>
      </c>
      <c r="R139" s="7" t="s">
        <v>48</v>
      </c>
      <c r="S139" s="8">
        <v>0.45488076999999999</v>
      </c>
    </row>
  </sheetData>
  <mergeCells count="70">
    <mergeCell ref="A13:D13"/>
    <mergeCell ref="F13:I13"/>
    <mergeCell ref="K13:N13"/>
    <mergeCell ref="P13:S13"/>
    <mergeCell ref="U13:V13"/>
    <mergeCell ref="A3:D3"/>
    <mergeCell ref="F3:I3"/>
    <mergeCell ref="K3:N3"/>
    <mergeCell ref="P3:S3"/>
    <mergeCell ref="U3:V3"/>
    <mergeCell ref="A33:D33"/>
    <mergeCell ref="F33:I33"/>
    <mergeCell ref="K33:N33"/>
    <mergeCell ref="P33:S33"/>
    <mergeCell ref="U33:V33"/>
    <mergeCell ref="A23:D23"/>
    <mergeCell ref="F23:I23"/>
    <mergeCell ref="K23:N23"/>
    <mergeCell ref="P23:S23"/>
    <mergeCell ref="U23:V23"/>
    <mergeCell ref="A53:D53"/>
    <mergeCell ref="F53:I53"/>
    <mergeCell ref="K53:N53"/>
    <mergeCell ref="P53:S53"/>
    <mergeCell ref="U53:V53"/>
    <mergeCell ref="A43:D43"/>
    <mergeCell ref="F43:I43"/>
    <mergeCell ref="K43:N43"/>
    <mergeCell ref="P43:S43"/>
    <mergeCell ref="U43:V43"/>
    <mergeCell ref="A73:D73"/>
    <mergeCell ref="F73:I73"/>
    <mergeCell ref="K73:N73"/>
    <mergeCell ref="P73:S73"/>
    <mergeCell ref="U73:V73"/>
    <mergeCell ref="A63:D63"/>
    <mergeCell ref="F63:I63"/>
    <mergeCell ref="K63:N63"/>
    <mergeCell ref="P63:S63"/>
    <mergeCell ref="U63:V63"/>
    <mergeCell ref="A93:D93"/>
    <mergeCell ref="F93:I93"/>
    <mergeCell ref="K93:N93"/>
    <mergeCell ref="P93:S93"/>
    <mergeCell ref="U93:V93"/>
    <mergeCell ref="A83:D83"/>
    <mergeCell ref="F83:I83"/>
    <mergeCell ref="K83:N83"/>
    <mergeCell ref="P83:S83"/>
    <mergeCell ref="U83:V83"/>
    <mergeCell ref="A113:D113"/>
    <mergeCell ref="F113:I113"/>
    <mergeCell ref="K113:N113"/>
    <mergeCell ref="P113:S113"/>
    <mergeCell ref="U113:V113"/>
    <mergeCell ref="A103:D103"/>
    <mergeCell ref="F103:I103"/>
    <mergeCell ref="K103:N103"/>
    <mergeCell ref="P103:S103"/>
    <mergeCell ref="U103:V103"/>
    <mergeCell ref="A133:D133"/>
    <mergeCell ref="F133:I133"/>
    <mergeCell ref="K133:N133"/>
    <mergeCell ref="P133:S133"/>
    <mergeCell ref="U133:V133"/>
    <mergeCell ref="A123:D123"/>
    <mergeCell ref="F123:I123"/>
    <mergeCell ref="K123:N123"/>
    <mergeCell ref="P123:S123"/>
    <mergeCell ref="U123:V123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demographic</vt:lpstr>
      <vt:lpstr>working hour</vt:lpstr>
      <vt:lpstr>work_all</vt:lpstr>
      <vt:lpstr>train_general</vt:lpstr>
      <vt:lpstr>train_specific</vt:lpstr>
      <vt:lpstr>근로만족도</vt:lpstr>
      <vt:lpstr>만족도1</vt:lpstr>
      <vt:lpstr>수련만족도</vt:lpstr>
      <vt:lpstr>만족도2</vt:lpstr>
      <vt:lpstr>working hour (2)</vt:lpstr>
    </vt:vector>
  </TitlesOfParts>
  <Company>고려대학교의료원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손상호</dc:creator>
  <cp:lastModifiedBy>손상호</cp:lastModifiedBy>
  <dcterms:created xsi:type="dcterms:W3CDTF">2019-12-10T07:49:23Z</dcterms:created>
  <dcterms:modified xsi:type="dcterms:W3CDTF">2021-01-29T12:01:10Z</dcterms:modified>
</cp:coreProperties>
</file>